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6\Desktop\Gestion documental\Archivos Codificados\Talento Humano  (Carpeta Fisica 77)\FORMATO\"/>
    </mc:Choice>
  </mc:AlternateContent>
  <bookViews>
    <workbookView xWindow="0" yWindow="0" windowWidth="21600" windowHeight="9030"/>
  </bookViews>
  <sheets>
    <sheet name="PLAN DE CAPACITACIÓN ANUAL " sheetId="1" r:id="rId1"/>
    <sheet name="ENFERMERIA" sheetId="4" state="hidden" r:id="rId2"/>
    <sheet name="SUBGERENCIA COMUNITARIA" sheetId="3" state="hidden" r:id="rId3"/>
    <sheet name="CRONOGRAMA" sheetId="2" state="hidden" r:id="rId4"/>
  </sheets>
  <definedNames>
    <definedName name="_xlnm.Print_Area" localSheetId="0">'PLAN DE CAPACITACIÓN ANUAL '!$A$1:$AE$36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6" i="1" l="1"/>
  <c r="AC26" i="1" s="1"/>
  <c r="AB25" i="1"/>
  <c r="AC25" i="1" s="1"/>
  <c r="AD25" i="1" s="1"/>
  <c r="AB24" i="1"/>
  <c r="AC24" i="1" s="1"/>
  <c r="AD24" i="1" s="1"/>
  <c r="AB12" i="1"/>
  <c r="AC12" i="1" s="1"/>
  <c r="AD12" i="1" s="1"/>
  <c r="AB13" i="1"/>
  <c r="AC13" i="1" s="1"/>
  <c r="AD13" i="1" s="1"/>
  <c r="D28" i="1"/>
  <c r="AB23" i="1" l="1"/>
  <c r="AC23" i="1" s="1"/>
  <c r="AD23" i="1" s="1"/>
  <c r="AB22" i="1"/>
  <c r="AC22" i="1" s="1"/>
  <c r="AD22" i="1" s="1"/>
  <c r="AB17" i="1"/>
  <c r="AC17" i="1" s="1"/>
  <c r="AD17" i="1" s="1"/>
  <c r="AB18" i="1"/>
  <c r="AC18" i="1" s="1"/>
  <c r="AD18" i="1" s="1"/>
  <c r="AB19" i="1"/>
  <c r="AC19" i="1" s="1"/>
  <c r="AD19" i="1" s="1"/>
  <c r="AB21" i="1"/>
  <c r="AC21" i="1" s="1"/>
  <c r="AB16" i="1"/>
  <c r="AC16" i="1" s="1"/>
  <c r="AD16" i="1" s="1"/>
  <c r="AD21" i="1" l="1"/>
  <c r="T29" i="1"/>
  <c r="R29" i="1"/>
  <c r="P29" i="1"/>
  <c r="T28" i="1"/>
  <c r="R28" i="1"/>
  <c r="P28" i="1"/>
  <c r="F28" i="1" l="1"/>
  <c r="H28" i="1"/>
  <c r="J28" i="1"/>
  <c r="L28" i="1"/>
  <c r="N28" i="1"/>
  <c r="V28" i="1"/>
  <c r="X28" i="1"/>
  <c r="Z28" i="1"/>
  <c r="D29" i="1"/>
  <c r="F29" i="1"/>
  <c r="H29" i="1"/>
  <c r="J29" i="1"/>
  <c r="L29" i="1"/>
  <c r="N29" i="1"/>
  <c r="V29" i="1"/>
  <c r="X29" i="1"/>
  <c r="Z29" i="1"/>
  <c r="AB29" i="1" l="1"/>
  <c r="AB28" i="1"/>
  <c r="R31" i="1"/>
  <c r="T31" i="1"/>
  <c r="L31" i="1"/>
  <c r="D31" i="1"/>
  <c r="N31" i="1"/>
  <c r="H31" i="1"/>
  <c r="V31" i="1"/>
  <c r="P31" i="1"/>
  <c r="X31" i="1"/>
  <c r="Z31" i="1"/>
  <c r="J31" i="1"/>
  <c r="F31" i="1"/>
  <c r="AB31" i="1" l="1"/>
  <c r="J32" i="1"/>
  <c r="AE28" i="1"/>
  <c r="AB15" i="1" l="1"/>
  <c r="AC15" i="1" s="1"/>
  <c r="AD15" i="1" l="1"/>
  <c r="AD26" i="1"/>
  <c r="A23" i="2" l="1"/>
  <c r="A24" i="2"/>
  <c r="A25" i="2"/>
  <c r="A26" i="2"/>
  <c r="A27" i="2"/>
  <c r="A28" i="2"/>
  <c r="A29" i="2"/>
  <c r="AB20" i="1"/>
  <c r="AC20" i="1" s="1"/>
  <c r="AD20" i="1" s="1"/>
  <c r="B16" i="2"/>
  <c r="B17" i="2"/>
  <c r="B18" i="2"/>
  <c r="B19" i="2"/>
  <c r="B20" i="2"/>
  <c r="B23" i="2"/>
  <c r="B25" i="2"/>
  <c r="B26" i="2"/>
  <c r="B27" i="2"/>
  <c r="B28" i="2"/>
  <c r="B32" i="2"/>
  <c r="B33" i="2"/>
  <c r="B34" i="2"/>
  <c r="B35" i="2"/>
  <c r="B36" i="2"/>
  <c r="B3" i="2"/>
  <c r="A17" i="2"/>
  <c r="A18" i="2"/>
  <c r="A19" i="2"/>
  <c r="A20" i="2"/>
  <c r="A21" i="2"/>
  <c r="A22" i="2"/>
  <c r="A30" i="2"/>
  <c r="A31" i="2"/>
  <c r="A32" i="2"/>
  <c r="A33" i="2"/>
  <c r="A34" i="2"/>
  <c r="A35" i="2"/>
  <c r="A36" i="2"/>
  <c r="A16" i="2"/>
  <c r="A3" i="2"/>
  <c r="A15" i="2"/>
  <c r="AB14" i="1"/>
  <c r="AC14" i="1" s="1"/>
  <c r="AD14" i="1" s="1"/>
  <c r="B24" i="2"/>
  <c r="B21" i="2"/>
  <c r="B29" i="2"/>
  <c r="B15" i="2"/>
  <c r="B22" i="2"/>
  <c r="B30" i="2"/>
  <c r="B31" i="2"/>
  <c r="P32" i="1" l="1"/>
  <c r="D32" i="1"/>
  <c r="V32" i="1"/>
  <c r="AF27" i="1"/>
</calcChain>
</file>

<file path=xl/sharedStrings.xml><?xml version="1.0" encoding="utf-8"?>
<sst xmlns="http://schemas.openxmlformats.org/spreadsheetml/2006/main" count="271" uniqueCount="123">
  <si>
    <t>VERSIÓN</t>
  </si>
  <si>
    <t>TRIMESTRE I</t>
  </si>
  <si>
    <t>TRIMESTRE II</t>
  </si>
  <si>
    <t>TRIMESTRE III</t>
  </si>
  <si>
    <t>TRIMESTRE IV</t>
  </si>
  <si>
    <t>Consolidado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</si>
  <si>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</si>
  <si>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</si>
  <si>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</si>
  <si>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</si>
  <si>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</si>
  <si>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</si>
  <si>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</si>
  <si>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</si>
  <si>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</si>
  <si>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</si>
  <si>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</si>
  <si>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</si>
  <si>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</si>
  <si>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</si>
  <si>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</si>
  <si>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% Cumplimiento</t>
  </si>
  <si>
    <t>Control de avance</t>
  </si>
  <si>
    <t>Programado</t>
  </si>
  <si>
    <t>N° act Programadas</t>
  </si>
  <si>
    <t>Ejecutado</t>
  </si>
  <si>
    <t>N° act Ejecutadas</t>
  </si>
  <si>
    <t xml:space="preserve">META CORTE </t>
  </si>
  <si>
    <t>%</t>
  </si>
  <si>
    <t>Grado de cumplimiento de la Herramienta SIG del Centro de Trabajo</t>
  </si>
  <si>
    <t xml:space="preserve">Análisis Trimestral </t>
  </si>
  <si>
    <t xml:space="preserve">Responsable </t>
  </si>
  <si>
    <t>ACTIVIDAD</t>
  </si>
  <si>
    <t xml:space="preserve">ACTIVIDAD </t>
  </si>
  <si>
    <t xml:space="preserve">LUGAR </t>
  </si>
  <si>
    <t xml:space="preserve">HORARIO </t>
  </si>
  <si>
    <t xml:space="preserve">ÁREA </t>
  </si>
  <si>
    <t xml:space="preserve">AUDITORIO 3 PISO HOSPITAL </t>
  </si>
  <si>
    <t xml:space="preserve">8:00 AM- 12:30 M </t>
  </si>
  <si>
    <t xml:space="preserve">MES </t>
  </si>
  <si>
    <t xml:space="preserve">DIA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</si>
  <si>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</si>
  <si>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</si>
  <si>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</si>
  <si>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</si>
  <si>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</si>
  <si>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</si>
  <si>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</si>
  <si>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</si>
  <si>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</si>
  <si>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</si>
  <si>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</si>
  <si>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</si>
  <si>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8. MANEJO DE INSULINAS                                                 9. AlLIMENTACION COMPLEMENTARIA                            VIGILANCIA EPIDEMIOLOGICA (NOTIFICACION OBLIGATORIA)                                                        SEGURIDAD PACIENTE                                                                IAMII   </t>
  </si>
  <si>
    <t xml:space="preserve">IAMI                                                               SOCIALIZACION GUIA TB                                                        MAL NUTRICION                                                                                   PROGRAMA CYD, AGUDEZA VISUAL,                                                 HUMANIZACION                                                                SEGURIDAD PACIENTE </t>
  </si>
  <si>
    <t xml:space="preserve">IAMII                                                                       SEGURIDAD AL PACIENTE                    ACTUALIZACION DE GUIAS SSR      TECNOVIGILANCIA       </t>
  </si>
  <si>
    <t>GUIA PLANIFICACION (ASESORIA VIH METODOS ANTICONCEPTIVOS)                                                          IAMII                                                                                   ACTUALIZACION DE GUIAS                            CIRCULAR 016</t>
  </si>
  <si>
    <t xml:space="preserve">GUIA TOMA DE CITOLOGIA CERVICO UTERINA IAMII                                                                          CLASIFICACION DE RESIDUOS HOSPITALARIOS </t>
  </si>
  <si>
    <t>SOCIALIZACION GUIA DE JOVEN                       SEGURIDAD DEL PACIENTE                                            IAMII                                                               SOCIALIZACION RIAS</t>
  </si>
  <si>
    <t>IAMI-CRONICOS-CYD</t>
  </si>
  <si>
    <t>CAPACITACIONES A AUXILIARES DE ENFERMERIA CENTROS Y PUESTOS DE SALUD VIGENCIA 2018</t>
  </si>
  <si>
    <t>PERFIL</t>
  </si>
  <si>
    <t xml:space="preserve">FECHA </t>
  </si>
  <si>
    <t>HORA</t>
  </si>
  <si>
    <t xml:space="preserve">TEMAS </t>
  </si>
  <si>
    <t>AUXILIARES DE ENFERMERIA</t>
  </si>
  <si>
    <t xml:space="preserve">3:00 PM - 5:00 PM </t>
  </si>
  <si>
    <t>AUDITORIO HMGY TERCER PISO</t>
  </si>
  <si>
    <t>IAMI- SEGURIDAD DEL PACIENTE</t>
  </si>
  <si>
    <t>IAMI-HUMANIZACION</t>
  </si>
  <si>
    <t>IAMI-SSR</t>
  </si>
  <si>
    <t>IAMI-PAI</t>
  </si>
  <si>
    <t>IAMI-SEGURIDAD DEL PACIENTE</t>
  </si>
  <si>
    <t>CRONOGRAMA DE CAPACITACIONES A PROFESIONALES CENTROS Y PUESTOS DE SALUD VIGENCIA 2018</t>
  </si>
  <si>
    <t xml:space="preserve">PROFESIONALES </t>
  </si>
  <si>
    <t xml:space="preserve">MEDICOS Y ENFERMERAS </t>
  </si>
  <si>
    <t xml:space="preserve">8:00 AM - 12:00 PM </t>
  </si>
  <si>
    <t xml:space="preserve">Auditorio HMGY tercer piso </t>
  </si>
  <si>
    <t>PROTOCOLO DE ENTREGA Y RECIBO DE TURNO</t>
  </si>
  <si>
    <t xml:space="preserve">PROTOCOLO PARA VENOPUNCIÓN </t>
  </si>
  <si>
    <t>PROTOCOLO TOMA DE SIGNOS VITALES</t>
  </si>
  <si>
    <t>PROTOCOLO DE PASO DE SONDA VESICAL Y NASOGASTRICA</t>
  </si>
  <si>
    <t>PROTOCOLO DE ADMINISTRACION DE MEDICAMENTOS</t>
  </si>
  <si>
    <t>PROTOCOLO PARA INMOVILIZACIONES Y PREPARACION PAR LA TOMA DE AYUDAS DIAGNOSTICAS</t>
  </si>
  <si>
    <t>PROTOCOLO PARA CONTROL DE LIQUIDOS  ADMINISTRADOS Y ELIMINADOS</t>
  </si>
  <si>
    <t>PROTOCOLO DE MANEJO DEL CARRO DE PARO</t>
  </si>
  <si>
    <t>CONSENTIMIENTOS INFORMADOS Y RECOMENDACIONES DE ENFERMERIA</t>
  </si>
  <si>
    <t>PROTOCOLO DE PLANES DE CUIDADOS</t>
  </si>
  <si>
    <t>PROCEDIMIENTO DE CUSTODIA DE PERTENENCIAS DE LOS PACIENTES</t>
  </si>
  <si>
    <t>PROGRAMACION DE CAPACITACION PERSONAL DE ENFERMERIA 2018</t>
  </si>
  <si>
    <t>CÓDIGO</t>
  </si>
  <si>
    <t>VIGENCIA</t>
  </si>
  <si>
    <t xml:space="preserve"> </t>
  </si>
  <si>
    <t>ELABORADO: 
Quely García Sanabria
Referente de Talento Humano</t>
  </si>
  <si>
    <t>PLAN DE BIENESTAR
Anexo1: CRONOGRAMA</t>
  </si>
  <si>
    <t>COMITÉ DE BIENESTAR Y TALENTO HUMANO</t>
  </si>
  <si>
    <t xml:space="preserve">1. RECONOCIMIENTO DIA DE CUMPLEAÑOS
</t>
  </si>
  <si>
    <t>2. AUXILIO FUNERARIO</t>
  </si>
  <si>
    <t>3. CELEBRACION DEL DIA DEL FUNCIONARIO PUBLICO</t>
  </si>
  <si>
    <t>4. REUNION FIN DE AÑO</t>
  </si>
  <si>
    <t>5. PAQUETE RECREATIVO VACACIONAL Y CULTURAL</t>
  </si>
  <si>
    <t>6. BONO NAVIDEÑO RECREACIONAL Y DE MERCADEO SOCIAL</t>
  </si>
  <si>
    <t>7. PROMOCIÓN Y PREVENCIÓN DE LA SALUD</t>
  </si>
  <si>
    <t>8. CAPACITACION Y CERTIFICACION BRIGADISTAS DE EMERGENCIA</t>
  </si>
  <si>
    <t>9. CAMPAÑA DE SALUD ANTI-ESTRÉS Y TERAPEUTICA</t>
  </si>
  <si>
    <t>10. PAUSAS ACTIVAS</t>
  </si>
  <si>
    <t xml:space="preserve">11. MURO DEL RECONOCIMIENTO </t>
  </si>
  <si>
    <t>12. SEMANA DE LA SEGURIDAD Y SALUD EN EL TRABAJO</t>
  </si>
  <si>
    <t xml:space="preserve">Ejecutado </t>
  </si>
  <si>
    <t xml:space="preserve">Observación </t>
  </si>
  <si>
    <t>APROBÓ:
Alexandra González Moreno
Gerente</t>
  </si>
  <si>
    <t>13. DIA DE LA FAMILIA</t>
  </si>
  <si>
    <t>COMITÉ DE BIENESTAR, HUMANIZACIÓN  Y TALENTO HUMANO</t>
  </si>
  <si>
    <t>COMITÉ DE BIENESTAR, HUMANIZACIÓN Y TALENTO HUMANO</t>
  </si>
  <si>
    <t>Referente de Talento Humano. QUELY GARCIA</t>
  </si>
  <si>
    <t>SE SESIONO EN COMITÉ DE BIENESTAR Y SE DETERMINARON LAS ACTIVIDADES A IMPLEMENTAR</t>
  </si>
  <si>
    <t>14. RECONOCIMIENTO PERSONAL QUE SALE A PENSION</t>
  </si>
  <si>
    <t xml:space="preserve">15. RECONOCIMIENTO DEL DIA SEGÚN LA PROFESIÓN EN LA INSTITUCIÓN </t>
  </si>
  <si>
    <t>REVISO: 
Carlos Andrés Bustos Nova                      Reeferente planeacion</t>
  </si>
  <si>
    <t>REVISO: 
Jorge Enrique Pedraza
Subgerente Administatrivo y financiero</t>
  </si>
  <si>
    <t>TH_PLI_54</t>
  </si>
  <si>
    <r>
      <rPr>
        <b/>
        <sz val="10"/>
        <rFont val="Arial"/>
        <family val="2"/>
      </rPr>
      <t>PROGRAMA:</t>
    </r>
    <r>
      <rPr>
        <sz val="10"/>
        <rFont val="Arial"/>
        <family val="2"/>
      </rPr>
      <t xml:space="preserve"> GERENCIA DE TALENTO HUMANO</t>
    </r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</si>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</sst>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[$-F800]dddd\,\ mmmm\ dd\,\ yyyy"/>
    <numFmt numFmtId="166" formatCode="_-[$€-2]* #,##0.00_-;\-[$€-2]* #,##0.00_-;_-[$€-2]* &quot;-&quot;??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GE Inspira"/>
    </font>
    <font>
      <sz val="11"/>
      <color rgb="FF2A2A2A"/>
      <name val="Arial"/>
      <family val="2"/>
    </font>
    <font>
      <sz val="11"/>
      <name val="Arial"/>
      <family val="2"/>
    </font>
    <font>
      <sz val="10"/>
      <color theme="1"/>
      <name val="GE Inspira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GE Inspira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9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62">
    <xf numFmtId="0" fontId="0" fillId="0" borderId="0" xfId="0"/>
    <xf numFmtId="0" fontId="2" fillId="0" borderId="0" xfId="1" applyFont="1" applyAlignment="1">
      <alignment vertical="center"/>
    </xf>
    <xf numFmtId="9" fontId="2" fillId="0" borderId="0" xfId="1" applyNumberFormat="1" applyFont="1" applyAlignment="1">
      <alignment vertical="center"/>
    </xf>
    <xf numFmtId="0" fontId="2" fillId="4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65" fontId="0" fillId="0" borderId="1" xfId="0" applyNumberFormat="1" applyBorder="1"/>
    <xf numFmtId="0" fontId="0" fillId="0" borderId="0" xfId="0" applyNumberFormat="1"/>
    <xf numFmtId="0" fontId="1" fillId="9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0" fontId="2" fillId="0" borderId="0" xfId="1" applyFont="1" applyAlignment="1">
      <alignment vertical="center"/>
    </xf>
    <xf numFmtId="0" fontId="2" fillId="0" borderId="15" xfId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6" fillId="5" borderId="31" xfId="0" applyFont="1" applyFill="1" applyBorder="1" applyAlignment="1">
      <alignment vertical="center"/>
    </xf>
    <xf numFmtId="0" fontId="16" fillId="5" borderId="32" xfId="0" applyFont="1" applyFill="1" applyBorder="1" applyAlignment="1">
      <alignment vertical="center"/>
    </xf>
    <xf numFmtId="0" fontId="16" fillId="5" borderId="40" xfId="0" applyFont="1" applyFill="1" applyBorder="1" applyAlignment="1">
      <alignment vertical="center"/>
    </xf>
    <xf numFmtId="0" fontId="16" fillId="5" borderId="41" xfId="0" applyFont="1" applyFill="1" applyBorder="1" applyAlignment="1">
      <alignment vertical="center"/>
    </xf>
    <xf numFmtId="0" fontId="1" fillId="5" borderId="43" xfId="0" applyFont="1" applyFill="1" applyBorder="1" applyAlignment="1">
      <alignment horizontal="center" vertical="center"/>
    </xf>
    <xf numFmtId="18" fontId="0" fillId="5" borderId="39" xfId="0" applyNumberFormat="1" applyFill="1" applyBorder="1" applyAlignment="1">
      <alignment horizontal="center" vertical="center" wrapText="1"/>
    </xf>
    <xf numFmtId="0" fontId="16" fillId="11" borderId="31" xfId="0" applyFont="1" applyFill="1" applyBorder="1" applyAlignment="1">
      <alignment vertical="center"/>
    </xf>
    <xf numFmtId="0" fontId="16" fillId="11" borderId="32" xfId="0" applyFont="1" applyFill="1" applyBorder="1" applyAlignment="1">
      <alignment vertical="center"/>
    </xf>
    <xf numFmtId="0" fontId="16" fillId="11" borderId="40" xfId="0" applyFont="1" applyFill="1" applyBorder="1" applyAlignment="1">
      <alignment vertical="center"/>
    </xf>
    <xf numFmtId="0" fontId="16" fillId="11" borderId="41" xfId="0" applyFont="1" applyFill="1" applyBorder="1" applyAlignment="1">
      <alignment vertical="center"/>
    </xf>
    <xf numFmtId="0" fontId="1" fillId="5" borderId="39" xfId="0" applyFont="1" applyFill="1" applyBorder="1" applyAlignment="1">
      <alignment horizontal="center"/>
    </xf>
    <xf numFmtId="18" fontId="15" fillId="5" borderId="39" xfId="0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44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4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0" fontId="8" fillId="4" borderId="7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8" fillId="0" borderId="5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56" xfId="1" applyFont="1" applyFill="1" applyBorder="1" applyAlignment="1">
      <alignment horizontal="center" vertical="center"/>
    </xf>
    <xf numFmtId="9" fontId="2" fillId="0" borderId="57" xfId="3" applyFont="1" applyFill="1" applyBorder="1" applyAlignment="1">
      <alignment horizontal="center" vertical="center"/>
    </xf>
    <xf numFmtId="9" fontId="2" fillId="0" borderId="58" xfId="3" applyFont="1" applyFill="1" applyBorder="1" applyAlignment="1">
      <alignment horizontal="center" vertical="center"/>
    </xf>
    <xf numFmtId="9" fontId="2" fillId="0" borderId="18" xfId="3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 wrapText="1"/>
    </xf>
    <xf numFmtId="0" fontId="2" fillId="0" borderId="5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7" fillId="7" borderId="31" xfId="1" applyFont="1" applyFill="1" applyBorder="1" applyAlignment="1">
      <alignment horizontal="center" vertical="center"/>
    </xf>
    <xf numFmtId="0" fontId="7" fillId="7" borderId="32" xfId="1" applyFont="1" applyFill="1" applyBorder="1" applyAlignment="1">
      <alignment horizontal="center" vertical="center"/>
    </xf>
    <xf numFmtId="0" fontId="7" fillId="7" borderId="26" xfId="1" applyFont="1" applyFill="1" applyBorder="1" applyAlignment="1">
      <alignment horizontal="center" vertical="center"/>
    </xf>
    <xf numFmtId="0" fontId="8" fillId="4" borderId="60" xfId="1" applyFont="1" applyFill="1" applyBorder="1" applyAlignment="1">
      <alignment horizontal="center" vertical="center" wrapText="1"/>
    </xf>
    <xf numFmtId="0" fontId="8" fillId="4" borderId="61" xfId="1" applyFont="1" applyFill="1" applyBorder="1" applyAlignment="1">
      <alignment horizontal="center" vertical="center" wrapText="1"/>
    </xf>
    <xf numFmtId="9" fontId="8" fillId="6" borderId="22" xfId="2" applyFont="1" applyFill="1" applyBorder="1" applyAlignment="1">
      <alignment horizontal="center" vertical="center"/>
    </xf>
    <xf numFmtId="0" fontId="8" fillId="4" borderId="34" xfId="1" applyFont="1" applyFill="1" applyBorder="1" applyAlignment="1">
      <alignment horizontal="center" vertical="center" wrapText="1"/>
    </xf>
    <xf numFmtId="0" fontId="2" fillId="4" borderId="61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9" borderId="62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9" fontId="2" fillId="0" borderId="53" xfId="2" applyFont="1" applyFill="1" applyBorder="1" applyAlignment="1">
      <alignment horizontal="center" vertical="center"/>
    </xf>
    <xf numFmtId="9" fontId="2" fillId="0" borderId="54" xfId="2" applyFont="1" applyFill="1" applyBorder="1" applyAlignment="1">
      <alignment horizontal="center" vertical="center"/>
    </xf>
    <xf numFmtId="9" fontId="12" fillId="0" borderId="2" xfId="2" applyFont="1" applyFill="1" applyBorder="1" applyAlignment="1">
      <alignment horizontal="center" vertical="center" wrapText="1"/>
    </xf>
    <xf numFmtId="9" fontId="12" fillId="0" borderId="28" xfId="2" applyFont="1" applyFill="1" applyBorder="1" applyAlignment="1">
      <alignment horizontal="center" vertical="center" wrapText="1"/>
    </xf>
    <xf numFmtId="1" fontId="12" fillId="0" borderId="2" xfId="2" applyNumberFormat="1" applyFont="1" applyFill="1" applyBorder="1" applyAlignment="1">
      <alignment horizontal="left" vertical="center" wrapText="1"/>
    </xf>
    <xf numFmtId="1" fontId="12" fillId="0" borderId="3" xfId="2" applyNumberFormat="1" applyFont="1" applyFill="1" applyBorder="1" applyAlignment="1">
      <alignment horizontal="left" vertical="center" wrapText="1"/>
    </xf>
    <xf numFmtId="1" fontId="12" fillId="0" borderId="4" xfId="2" applyNumberFormat="1" applyFont="1" applyFill="1" applyBorder="1" applyAlignment="1">
      <alignment horizontal="left" vertical="center" wrapText="1"/>
    </xf>
    <xf numFmtId="1" fontId="12" fillId="0" borderId="2" xfId="2" applyNumberFormat="1" applyFont="1" applyFill="1" applyBorder="1" applyAlignment="1">
      <alignment horizontal="center" vertical="center" wrapText="1"/>
    </xf>
    <xf numFmtId="1" fontId="12" fillId="0" borderId="3" xfId="2" applyNumberFormat="1" applyFont="1" applyFill="1" applyBorder="1" applyAlignment="1">
      <alignment horizontal="center" vertical="center" wrapText="1"/>
    </xf>
    <xf numFmtId="1" fontId="12" fillId="0" borderId="4" xfId="2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8" fillId="11" borderId="36" xfId="1" applyFont="1" applyFill="1" applyBorder="1" applyAlignment="1">
      <alignment horizontal="center" vertical="center"/>
    </xf>
    <xf numFmtId="0" fontId="8" fillId="11" borderId="17" xfId="1" applyFont="1" applyFill="1" applyBorder="1" applyAlignment="1">
      <alignment horizontal="center" vertical="center"/>
    </xf>
    <xf numFmtId="0" fontId="8" fillId="11" borderId="18" xfId="1" applyFont="1" applyFill="1" applyBorder="1" applyAlignment="1">
      <alignment horizontal="center" vertical="center"/>
    </xf>
    <xf numFmtId="0" fontId="8" fillId="11" borderId="8" xfId="1" applyFont="1" applyFill="1" applyBorder="1" applyAlignment="1">
      <alignment horizontal="center" vertical="center"/>
    </xf>
    <xf numFmtId="0" fontId="8" fillId="11" borderId="11" xfId="1" applyFont="1" applyFill="1" applyBorder="1" applyAlignment="1">
      <alignment horizontal="center" vertical="center"/>
    </xf>
    <xf numFmtId="9" fontId="8" fillId="4" borderId="2" xfId="2" applyFont="1" applyFill="1" applyBorder="1" applyAlignment="1">
      <alignment horizontal="center" vertical="center"/>
    </xf>
    <xf numFmtId="9" fontId="8" fillId="4" borderId="28" xfId="2" applyFont="1" applyFill="1" applyBorder="1" applyAlignment="1">
      <alignment horizontal="center" vertical="center"/>
    </xf>
    <xf numFmtId="0" fontId="2" fillId="0" borderId="52" xfId="1" applyFont="1" applyBorder="1" applyAlignment="1">
      <alignment horizontal="left" vertical="center"/>
    </xf>
    <xf numFmtId="0" fontId="2" fillId="0" borderId="53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50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top" wrapText="1"/>
    </xf>
    <xf numFmtId="0" fontId="2" fillId="0" borderId="20" xfId="1" applyFont="1" applyFill="1" applyBorder="1" applyAlignment="1">
      <alignment horizontal="left" vertical="top" wrapText="1"/>
    </xf>
    <xf numFmtId="0" fontId="2" fillId="0" borderId="21" xfId="1" applyFont="1" applyFill="1" applyBorder="1" applyAlignment="1">
      <alignment horizontal="left" vertical="top" wrapText="1"/>
    </xf>
    <xf numFmtId="0" fontId="8" fillId="4" borderId="55" xfId="1" applyFont="1" applyFill="1" applyBorder="1" applyAlignment="1">
      <alignment horizontal="center" vertical="center"/>
    </xf>
    <xf numFmtId="0" fontId="8" fillId="4" borderId="59" xfId="1" applyFont="1" applyFill="1" applyBorder="1" applyAlignment="1">
      <alignment horizontal="center" vertical="center"/>
    </xf>
    <xf numFmtId="1" fontId="8" fillId="4" borderId="2" xfId="2" applyNumberFormat="1" applyFont="1" applyFill="1" applyBorder="1" applyAlignment="1">
      <alignment horizontal="center" vertical="center"/>
    </xf>
    <xf numFmtId="1" fontId="8" fillId="4" borderId="3" xfId="2" applyNumberFormat="1" applyFont="1" applyFill="1" applyBorder="1" applyAlignment="1">
      <alignment horizontal="center" vertical="center"/>
    </xf>
    <xf numFmtId="1" fontId="8" fillId="4" borderId="4" xfId="2" applyNumberFormat="1" applyFont="1" applyFill="1" applyBorder="1" applyAlignment="1">
      <alignment horizontal="center" vertical="center"/>
    </xf>
    <xf numFmtId="9" fontId="2" fillId="3" borderId="2" xfId="1" applyNumberFormat="1" applyFont="1" applyFill="1" applyBorder="1" applyAlignment="1">
      <alignment horizontal="center" vertical="center"/>
    </xf>
    <xf numFmtId="9" fontId="2" fillId="3" borderId="4" xfId="1" applyNumberFormat="1" applyFont="1" applyFill="1" applyBorder="1" applyAlignment="1">
      <alignment horizontal="center" vertical="center"/>
    </xf>
    <xf numFmtId="9" fontId="2" fillId="0" borderId="2" xfId="2" applyFont="1" applyFill="1" applyBorder="1" applyAlignment="1">
      <alignment horizontal="center" vertical="center"/>
    </xf>
    <xf numFmtId="9" fontId="2" fillId="0" borderId="28" xfId="2" applyFont="1" applyFill="1" applyBorder="1" applyAlignment="1">
      <alignment horizontal="center" vertical="center"/>
    </xf>
    <xf numFmtId="0" fontId="8" fillId="11" borderId="23" xfId="1" applyFont="1" applyFill="1" applyBorder="1" applyAlignment="1">
      <alignment horizontal="center" vertical="center"/>
    </xf>
    <xf numFmtId="0" fontId="8" fillId="11" borderId="48" xfId="1" applyFont="1" applyFill="1" applyBorder="1" applyAlignment="1">
      <alignment horizontal="center" vertical="center"/>
    </xf>
    <xf numFmtId="9" fontId="11" fillId="3" borderId="1" xfId="2" applyFont="1" applyFill="1" applyBorder="1" applyAlignment="1">
      <alignment horizontal="center" vertical="center"/>
    </xf>
    <xf numFmtId="9" fontId="8" fillId="3" borderId="22" xfId="2" applyFont="1" applyFill="1" applyBorder="1" applyAlignment="1">
      <alignment horizontal="center" vertical="center" wrapText="1"/>
    </xf>
    <xf numFmtId="9" fontId="8" fillId="8" borderId="2" xfId="2" applyFont="1" applyFill="1" applyBorder="1" applyAlignment="1">
      <alignment horizontal="center" vertical="center"/>
    </xf>
    <xf numFmtId="9" fontId="8" fillId="8" borderId="3" xfId="2" applyFont="1" applyFill="1" applyBorder="1" applyAlignment="1">
      <alignment horizontal="center" vertical="center"/>
    </xf>
    <xf numFmtId="9" fontId="8" fillId="8" borderId="4" xfId="2" applyFont="1" applyFill="1" applyBorder="1" applyAlignment="1">
      <alignment horizontal="center" vertical="center"/>
    </xf>
    <xf numFmtId="9" fontId="2" fillId="4" borderId="2" xfId="2" applyFont="1" applyFill="1" applyBorder="1" applyAlignment="1">
      <alignment horizontal="center" vertical="center"/>
    </xf>
    <xf numFmtId="9" fontId="2" fillId="4" borderId="4" xfId="2" applyFont="1" applyFill="1" applyBorder="1" applyAlignment="1">
      <alignment horizontal="center" vertical="center"/>
    </xf>
    <xf numFmtId="0" fontId="8" fillId="11" borderId="24" xfId="1" applyFont="1" applyFill="1" applyBorder="1" applyAlignment="1">
      <alignment horizontal="center" vertical="center" wrapText="1"/>
    </xf>
    <xf numFmtId="0" fontId="8" fillId="11" borderId="30" xfId="1" applyFont="1" applyFill="1" applyBorder="1" applyAlignment="1">
      <alignment horizontal="center" vertical="center" wrapText="1"/>
    </xf>
    <xf numFmtId="9" fontId="8" fillId="4" borderId="24" xfId="2" applyFont="1" applyFill="1" applyBorder="1" applyAlignment="1">
      <alignment horizontal="center" vertical="center"/>
    </xf>
    <xf numFmtId="9" fontId="8" fillId="4" borderId="47" xfId="2" applyFont="1" applyFill="1" applyBorder="1" applyAlignment="1">
      <alignment horizontal="center" vertical="center"/>
    </xf>
    <xf numFmtId="0" fontId="7" fillId="7" borderId="55" xfId="1" applyFont="1" applyFill="1" applyBorder="1" applyAlignment="1">
      <alignment horizontal="center" vertical="center"/>
    </xf>
    <xf numFmtId="0" fontId="7" fillId="7" borderId="26" xfId="1" applyFont="1" applyFill="1" applyBorder="1" applyAlignment="1">
      <alignment horizontal="center" vertical="center"/>
    </xf>
    <xf numFmtId="0" fontId="7" fillId="7" borderId="2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0" fontId="8" fillId="11" borderId="24" xfId="1" applyFont="1" applyFill="1" applyBorder="1" applyAlignment="1">
      <alignment horizontal="center" vertical="center"/>
    </xf>
    <xf numFmtId="0" fontId="8" fillId="11" borderId="25" xfId="1" applyFont="1" applyFill="1" applyBorder="1" applyAlignment="1">
      <alignment horizontal="center" vertical="center"/>
    </xf>
    <xf numFmtId="0" fontId="8" fillId="11" borderId="26" xfId="1" applyFont="1" applyFill="1" applyBorder="1" applyAlignment="1">
      <alignment horizontal="center" vertical="center"/>
    </xf>
    <xf numFmtId="0" fontId="8" fillId="11" borderId="27" xfId="1" applyFont="1" applyFill="1" applyBorder="1" applyAlignment="1">
      <alignment horizontal="center" vertical="center"/>
    </xf>
    <xf numFmtId="0" fontId="8" fillId="11" borderId="31" xfId="1" applyFont="1" applyFill="1" applyBorder="1" applyAlignment="1">
      <alignment horizontal="center" vertical="center"/>
    </xf>
    <xf numFmtId="0" fontId="8" fillId="11" borderId="32" xfId="1" applyFont="1" applyFill="1" applyBorder="1" applyAlignment="1">
      <alignment horizontal="center" vertical="center"/>
    </xf>
    <xf numFmtId="0" fontId="8" fillId="11" borderId="33" xfId="1" applyFont="1" applyFill="1" applyBorder="1" applyAlignment="1">
      <alignment horizontal="center" vertical="center"/>
    </xf>
    <xf numFmtId="0" fontId="8" fillId="11" borderId="34" xfId="1" applyFont="1" applyFill="1" applyBorder="1" applyAlignment="1">
      <alignment horizontal="center" vertical="center"/>
    </xf>
    <xf numFmtId="0" fontId="8" fillId="11" borderId="13" xfId="1" applyFont="1" applyFill="1" applyBorder="1" applyAlignment="1">
      <alignment horizontal="center" vertical="center"/>
    </xf>
    <xf numFmtId="0" fontId="8" fillId="11" borderId="3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11" borderId="2" xfId="1" applyFont="1" applyFill="1" applyBorder="1" applyAlignment="1">
      <alignment horizontal="center" vertical="center"/>
    </xf>
    <xf numFmtId="0" fontId="8" fillId="11" borderId="28" xfId="1" applyFont="1" applyFill="1" applyBorder="1" applyAlignment="1">
      <alignment horizontal="center" vertical="center"/>
    </xf>
    <xf numFmtId="0" fontId="8" fillId="11" borderId="16" xfId="1" applyFont="1" applyFill="1" applyBorder="1" applyAlignment="1">
      <alignment horizontal="center" vertical="center"/>
    </xf>
    <xf numFmtId="0" fontId="8" fillId="11" borderId="4" xfId="1" applyFont="1" applyFill="1" applyBorder="1" applyAlignment="1">
      <alignment horizontal="center" vertical="center"/>
    </xf>
    <xf numFmtId="0" fontId="8" fillId="11" borderId="49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 vertical="center"/>
    </xf>
    <xf numFmtId="1" fontId="2" fillId="0" borderId="4" xfId="2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14" fontId="15" fillId="5" borderId="37" xfId="0" applyNumberFormat="1" applyFont="1" applyFill="1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7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16" fillId="10" borderId="31" xfId="0" applyFont="1" applyFill="1" applyBorder="1" applyAlignment="1">
      <alignment horizontal="center" vertical="center" wrapText="1"/>
    </xf>
    <xf numFmtId="0" fontId="16" fillId="10" borderId="32" xfId="0" applyFont="1" applyFill="1" applyBorder="1" applyAlignment="1">
      <alignment horizontal="center" vertical="center" wrapText="1"/>
    </xf>
    <xf numFmtId="0" fontId="16" fillId="10" borderId="33" xfId="0" applyFont="1" applyFill="1" applyBorder="1" applyAlignment="1">
      <alignment horizontal="center" vertical="center" wrapText="1"/>
    </xf>
    <xf numFmtId="0" fontId="16" fillId="10" borderId="40" xfId="0" applyFont="1" applyFill="1" applyBorder="1" applyAlignment="1">
      <alignment horizontal="center" vertical="center" wrapText="1"/>
    </xf>
    <xf numFmtId="0" fontId="16" fillId="10" borderId="41" xfId="0" applyFont="1" applyFill="1" applyBorder="1" applyAlignment="1">
      <alignment horizontal="center" vertical="center" wrapText="1"/>
    </xf>
    <xf numFmtId="0" fontId="16" fillId="10" borderId="42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 wrapText="1"/>
    </xf>
    <xf numFmtId="0" fontId="0" fillId="5" borderId="39" xfId="0" applyFont="1" applyFill="1" applyBorder="1" applyAlignment="1">
      <alignment horizontal="center" vertical="center" wrapText="1"/>
    </xf>
    <xf numFmtId="0" fontId="16" fillId="11" borderId="32" xfId="0" applyFont="1" applyFill="1" applyBorder="1" applyAlignment="1">
      <alignment horizontal="center" vertical="center"/>
    </xf>
    <xf numFmtId="0" fontId="16" fillId="11" borderId="41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 wrapText="1"/>
    </xf>
    <xf numFmtId="0" fontId="1" fillId="10" borderId="32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1" fillId="10" borderId="41" xfId="0" applyFont="1" applyFill="1" applyBorder="1" applyAlignment="1">
      <alignment horizontal="center" vertical="center" wrapText="1"/>
    </xf>
    <xf numFmtId="0" fontId="1" fillId="10" borderId="42" xfId="0" applyFont="1" applyFill="1" applyBorder="1" applyAlignment="1">
      <alignment horizontal="center" vertical="center" wrapText="1"/>
    </xf>
    <xf numFmtId="14" fontId="15" fillId="5" borderId="37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5" fillId="5" borderId="37" xfId="0" applyNumberFormat="1" applyFont="1" applyFill="1" applyBorder="1" applyAlignment="1">
      <alignment horizontal="center" vertical="center"/>
    </xf>
    <xf numFmtId="0" fontId="15" fillId="5" borderId="38" xfId="0" applyNumberFormat="1" applyFont="1" applyFill="1" applyBorder="1" applyAlignment="1">
      <alignment horizontal="center" vertical="center"/>
    </xf>
    <xf numFmtId="0" fontId="15" fillId="5" borderId="39" xfId="0" applyNumberFormat="1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8" fillId="12" borderId="63" xfId="1" applyFont="1" applyFill="1" applyBorder="1" applyAlignment="1">
      <alignment horizontal="center" vertical="center"/>
    </xf>
    <xf numFmtId="0" fontId="8" fillId="12" borderId="32" xfId="1" applyFont="1" applyFill="1" applyBorder="1" applyAlignment="1">
      <alignment horizontal="center" vertical="center"/>
    </xf>
    <xf numFmtId="0" fontId="8" fillId="12" borderId="33" xfId="1" applyFont="1" applyFill="1" applyBorder="1" applyAlignment="1">
      <alignment horizontal="center" vertical="center"/>
    </xf>
    <xf numFmtId="0" fontId="8" fillId="12" borderId="9" xfId="1" applyFont="1" applyFill="1" applyBorder="1" applyAlignment="1">
      <alignment horizontal="center" vertical="center"/>
    </xf>
    <xf numFmtId="0" fontId="8" fillId="12" borderId="0" xfId="1" applyFont="1" applyFill="1" applyBorder="1" applyAlignment="1">
      <alignment horizontal="center" vertical="center"/>
    </xf>
    <xf numFmtId="0" fontId="8" fillId="12" borderId="64" xfId="1" applyFont="1" applyFill="1" applyBorder="1" applyAlignment="1">
      <alignment horizontal="center" vertical="center"/>
    </xf>
    <xf numFmtId="0" fontId="8" fillId="12" borderId="65" xfId="1" applyFont="1" applyFill="1" applyBorder="1" applyAlignment="1">
      <alignment horizontal="center" vertical="center"/>
    </xf>
    <xf numFmtId="0" fontId="8" fillId="12" borderId="41" xfId="1" applyFont="1" applyFill="1" applyBorder="1" applyAlignment="1">
      <alignment horizontal="center" vertical="center"/>
    </xf>
    <xf numFmtId="0" fontId="8" fillId="12" borderId="42" xfId="1" applyFont="1" applyFill="1" applyBorder="1" applyAlignment="1">
      <alignment horizontal="center" vertical="center"/>
    </xf>
  </cellXfs>
  <cellStyles count="7">
    <cellStyle name="Euro" xfId="4"/>
    <cellStyle name="Millares 2" xfId="5"/>
    <cellStyle name="Normal" xfId="0" builtinId="0"/>
    <cellStyle name="Normal 2" xfId="1"/>
    <cellStyle name="Normal 2 2" xfId="6"/>
    <cellStyle name="Percent 2" xfId="2"/>
    <cellStyle name="Porcentaje" xfId="3" builtinId="5"/>
  </cellStyles>
  <dxfs count="37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Cumplimiento</a:t>
            </a:r>
          </a:p>
        </c:rich>
      </c:tx>
      <c:layout>
        <c:manualLayout>
          <c:xMode val="edge"/>
          <c:yMode val="edge"/>
          <c:x val="0.36968044619422574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DE CAPACITACIÓN ANUAL '!$C$28</c:f>
              <c:strCache>
                <c:ptCount val="1"/>
                <c:pt idx="0">
                  <c:v>Programado</c:v>
                </c:pt>
              </c:strCache>
            </c:strRef>
          </c:tx>
          <c:invertIfNegative val="0"/>
          <c:cat>
            <c:strRef>
              <c:f>'PLAN DE CAPACITACIÓN ANUAL '!$D$27:$AA$27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'!$D$28:$AA$28</c:f>
              <c:numCache>
                <c:formatCode>General</c:formatCode>
                <c:ptCount val="24"/>
                <c:pt idx="0">
                  <c:v>2</c:v>
                </c:pt>
                <c:pt idx="2">
                  <c:v>3</c:v>
                </c:pt>
                <c:pt idx="4">
                  <c:v>5</c:v>
                </c:pt>
                <c:pt idx="6">
                  <c:v>5</c:v>
                </c:pt>
                <c:pt idx="8">
                  <c:v>4</c:v>
                </c:pt>
                <c:pt idx="10">
                  <c:v>4</c:v>
                </c:pt>
                <c:pt idx="12">
                  <c:v>4</c:v>
                </c:pt>
                <c:pt idx="14">
                  <c:v>5</c:v>
                </c:pt>
                <c:pt idx="16">
                  <c:v>4</c:v>
                </c:pt>
                <c:pt idx="18">
                  <c:v>4</c:v>
                </c:pt>
                <c:pt idx="20">
                  <c:v>4</c:v>
                </c:pt>
                <c:pt idx="2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7-40D9-94E1-7D388855F5AB}"/>
            </c:ext>
          </c:extLst>
        </c:ser>
        <c:ser>
          <c:idx val="1"/>
          <c:order val="1"/>
          <c:tx>
            <c:strRef>
              <c:f>'PLAN DE CAPACITACIÓN ANUAL '!$C$29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'PLAN DE CAPACITACIÓN ANUAL '!$D$27:$AA$27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'!$D$29:$AA$29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7-40D9-94E1-7D388855F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723232"/>
        <c:axId val="263724320"/>
      </c:barChart>
      <c:catAx>
        <c:axId val="26372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3724320"/>
        <c:crosses val="autoZero"/>
        <c:auto val="1"/>
        <c:lblAlgn val="ctr"/>
        <c:lblOffset val="100"/>
        <c:noMultiLvlLbl val="0"/>
      </c:catAx>
      <c:valAx>
        <c:axId val="263724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63723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309561</xdr:rowOff>
    </xdr:from>
    <xdr:to>
      <xdr:col>2</xdr:col>
      <xdr:colOff>1174750</xdr:colOff>
      <xdr:row>34</xdr:row>
      <xdr:rowOff>425051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204107</xdr:colOff>
      <xdr:row>0</xdr:row>
      <xdr:rowOff>163287</xdr:rowOff>
    </xdr:from>
    <xdr:to>
      <xdr:col>0</xdr:col>
      <xdr:colOff>2803072</xdr:colOff>
      <xdr:row>4</xdr:row>
      <xdr:rowOff>68036</xdr:rowOff>
    </xdr:to>
    <xdr:pic>
      <xdr:nvPicPr>
        <xdr:cNvPr id="4" name="Imagen 3" descr="C:\Users\contratacion1\Downloads\Logo 3 ESE RS Soacha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63287"/>
          <a:ext cx="2598965" cy="10341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118473</xdr:colOff>
      <xdr:row>1</xdr:row>
      <xdr:rowOff>38100</xdr:rowOff>
    </xdr:from>
    <xdr:to>
      <xdr:col>3</xdr:col>
      <xdr:colOff>751906</xdr:colOff>
      <xdr:row>2</xdr:row>
      <xdr:rowOff>238125</xdr:rowOff>
    </xdr:to>
    <xdr:pic>
      <xdr:nvPicPr>
        <xdr:cNvPr id="2" name="Imagen 1" descr="definitiv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73" y="238125"/>
          <a:ext cx="139543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9342</xdr:colOff>
      <xdr:row>12</xdr:row>
      <xdr:rowOff>198296</xdr:rowOff>
    </xdr:from>
    <xdr:to>
      <xdr:col>4</xdr:col>
      <xdr:colOff>760640</xdr:colOff>
      <xdr:row>14</xdr:row>
      <xdr:rowOff>245264</xdr:rowOff>
    </xdr:to>
    <xdr:pic>
      <xdr:nvPicPr>
        <xdr:cNvPr id="3" name="Imagen 2" descr="defini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342" y="3808271"/>
          <a:ext cx="2275298" cy="485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G44"/>
  <sheetViews>
    <sheetView showGridLines="0" tabSelected="1" zoomScale="70" zoomScaleNormal="70" workbookViewId="0">
      <selection activeCell="A8" sqref="A8:C11"/>
    </sheetView>
  </sheetViews>
  <sheetFormatPr baseColWidth="10" defaultColWidth="11.42578125" defaultRowHeight="24" customHeight="1" x14ac:dyDescent="0.25"/>
  <cols>
    <col min="1" max="1" width="45.85546875" style="1" customWidth="1"/>
    <col min="2" max="2" width="16.85546875" style="1" customWidth="1"/>
    <col min="3" max="3" width="41.7109375" style="1" customWidth="1"/>
    <col min="4" max="4" width="4.85546875" style="1" customWidth="1"/>
    <col min="5" max="5" width="4.5703125" style="1" customWidth="1"/>
    <col min="6" max="6" width="4.140625" style="1" customWidth="1"/>
    <col min="7" max="7" width="4.7109375" style="1" customWidth="1"/>
    <col min="8" max="9" width="5" style="1" customWidth="1"/>
    <col min="10" max="10" width="4.7109375" style="1" customWidth="1"/>
    <col min="11" max="12" width="4.5703125" style="1" customWidth="1"/>
    <col min="13" max="14" width="4.28515625" style="1" customWidth="1"/>
    <col min="15" max="15" width="4.85546875" style="1" customWidth="1"/>
    <col min="16" max="17" width="4.5703125" style="1" customWidth="1"/>
    <col min="18" max="19" width="4.42578125" style="1" customWidth="1"/>
    <col min="20" max="20" width="4.28515625" style="1" customWidth="1"/>
    <col min="21" max="21" width="5" style="1" customWidth="1"/>
    <col min="22" max="22" width="5.5703125" style="1" customWidth="1"/>
    <col min="23" max="23" width="6" style="1" customWidth="1"/>
    <col min="24" max="24" width="4.85546875" style="1" customWidth="1"/>
    <col min="25" max="25" width="6" style="1" customWidth="1"/>
    <col min="26" max="27" width="5" style="1" customWidth="1"/>
    <col min="28" max="28" width="5.140625" style="1" customWidth="1"/>
    <col min="29" max="29" width="5" style="1" customWidth="1"/>
    <col min="30" max="30" width="14.85546875" style="10" customWidth="1"/>
    <col min="31" max="31" width="27.140625" style="1" customWidth="1"/>
    <col min="32" max="32" width="11.42578125" style="1" customWidth="1"/>
    <col min="33" max="254" width="11.42578125" style="1"/>
    <col min="255" max="255" width="16.85546875" style="1" customWidth="1"/>
    <col min="256" max="256" width="10.7109375" style="1" customWidth="1"/>
    <col min="257" max="257" width="22.7109375" style="1" customWidth="1"/>
    <col min="258" max="258" width="14.28515625" style="1" customWidth="1"/>
    <col min="259" max="284" width="3.7109375" style="1" customWidth="1"/>
    <col min="285" max="285" width="13" style="1" customWidth="1"/>
    <col min="286" max="286" width="13.42578125" style="1" customWidth="1"/>
    <col min="287" max="287" width="16.7109375" style="1" customWidth="1"/>
    <col min="288" max="510" width="11.42578125" style="1"/>
    <col min="511" max="511" width="16.85546875" style="1" customWidth="1"/>
    <col min="512" max="512" width="10.7109375" style="1" customWidth="1"/>
    <col min="513" max="513" width="22.7109375" style="1" customWidth="1"/>
    <col min="514" max="514" width="14.28515625" style="1" customWidth="1"/>
    <col min="515" max="540" width="3.7109375" style="1" customWidth="1"/>
    <col min="541" max="541" width="13" style="1" customWidth="1"/>
    <col min="542" max="542" width="13.42578125" style="1" customWidth="1"/>
    <col min="543" max="543" width="16.7109375" style="1" customWidth="1"/>
    <col min="544" max="766" width="11.42578125" style="1"/>
    <col min="767" max="767" width="16.85546875" style="1" customWidth="1"/>
    <col min="768" max="768" width="10.7109375" style="1" customWidth="1"/>
    <col min="769" max="769" width="22.7109375" style="1" customWidth="1"/>
    <col min="770" max="770" width="14.28515625" style="1" customWidth="1"/>
    <col min="771" max="796" width="3.7109375" style="1" customWidth="1"/>
    <col min="797" max="797" width="13" style="1" customWidth="1"/>
    <col min="798" max="798" width="13.42578125" style="1" customWidth="1"/>
    <col min="799" max="799" width="16.7109375" style="1" customWidth="1"/>
    <col min="800" max="1022" width="11.42578125" style="1"/>
    <col min="1023" max="1023" width="16.85546875" style="1" customWidth="1"/>
    <col min="1024" max="1024" width="10.7109375" style="1" customWidth="1"/>
    <col min="1025" max="1025" width="22.7109375" style="1" customWidth="1"/>
    <col min="1026" max="1026" width="14.28515625" style="1" customWidth="1"/>
    <col min="1027" max="1052" width="3.7109375" style="1" customWidth="1"/>
    <col min="1053" max="1053" width="13" style="1" customWidth="1"/>
    <col min="1054" max="1054" width="13.42578125" style="1" customWidth="1"/>
    <col min="1055" max="1055" width="16.7109375" style="1" customWidth="1"/>
    <col min="1056" max="1278" width="11.42578125" style="1"/>
    <col min="1279" max="1279" width="16.85546875" style="1" customWidth="1"/>
    <col min="1280" max="1280" width="10.7109375" style="1" customWidth="1"/>
    <col min="1281" max="1281" width="22.7109375" style="1" customWidth="1"/>
    <col min="1282" max="1282" width="14.28515625" style="1" customWidth="1"/>
    <col min="1283" max="1308" width="3.7109375" style="1" customWidth="1"/>
    <col min="1309" max="1309" width="13" style="1" customWidth="1"/>
    <col min="1310" max="1310" width="13.42578125" style="1" customWidth="1"/>
    <col min="1311" max="1311" width="16.7109375" style="1" customWidth="1"/>
    <col min="1312" max="1534" width="11.42578125" style="1"/>
    <col min="1535" max="1535" width="16.85546875" style="1" customWidth="1"/>
    <col min="1536" max="1536" width="10.7109375" style="1" customWidth="1"/>
    <col min="1537" max="1537" width="22.7109375" style="1" customWidth="1"/>
    <col min="1538" max="1538" width="14.28515625" style="1" customWidth="1"/>
    <col min="1539" max="1564" width="3.7109375" style="1" customWidth="1"/>
    <col min="1565" max="1565" width="13" style="1" customWidth="1"/>
    <col min="1566" max="1566" width="13.42578125" style="1" customWidth="1"/>
    <col min="1567" max="1567" width="16.7109375" style="1" customWidth="1"/>
    <col min="1568" max="1790" width="11.42578125" style="1"/>
    <col min="1791" max="1791" width="16.85546875" style="1" customWidth="1"/>
    <col min="1792" max="1792" width="10.7109375" style="1" customWidth="1"/>
    <col min="1793" max="1793" width="22.7109375" style="1" customWidth="1"/>
    <col min="1794" max="1794" width="14.28515625" style="1" customWidth="1"/>
    <col min="1795" max="1820" width="3.7109375" style="1" customWidth="1"/>
    <col min="1821" max="1821" width="13" style="1" customWidth="1"/>
    <col min="1822" max="1822" width="13.42578125" style="1" customWidth="1"/>
    <col min="1823" max="1823" width="16.7109375" style="1" customWidth="1"/>
    <col min="1824" max="2046" width="11.42578125" style="1"/>
    <col min="2047" max="2047" width="16.85546875" style="1" customWidth="1"/>
    <col min="2048" max="2048" width="10.7109375" style="1" customWidth="1"/>
    <col min="2049" max="2049" width="22.7109375" style="1" customWidth="1"/>
    <col min="2050" max="2050" width="14.28515625" style="1" customWidth="1"/>
    <col min="2051" max="2076" width="3.7109375" style="1" customWidth="1"/>
    <col min="2077" max="2077" width="13" style="1" customWidth="1"/>
    <col min="2078" max="2078" width="13.42578125" style="1" customWidth="1"/>
    <col min="2079" max="2079" width="16.7109375" style="1" customWidth="1"/>
    <col min="2080" max="2302" width="11.42578125" style="1"/>
    <col min="2303" max="2303" width="16.85546875" style="1" customWidth="1"/>
    <col min="2304" max="2304" width="10.7109375" style="1" customWidth="1"/>
    <col min="2305" max="2305" width="22.7109375" style="1" customWidth="1"/>
    <col min="2306" max="2306" width="14.28515625" style="1" customWidth="1"/>
    <col min="2307" max="2332" width="3.7109375" style="1" customWidth="1"/>
    <col min="2333" max="2333" width="13" style="1" customWidth="1"/>
    <col min="2334" max="2334" width="13.42578125" style="1" customWidth="1"/>
    <col min="2335" max="2335" width="16.7109375" style="1" customWidth="1"/>
    <col min="2336" max="2558" width="11.42578125" style="1"/>
    <col min="2559" max="2559" width="16.85546875" style="1" customWidth="1"/>
    <col min="2560" max="2560" width="10.7109375" style="1" customWidth="1"/>
    <col min="2561" max="2561" width="22.7109375" style="1" customWidth="1"/>
    <col min="2562" max="2562" width="14.28515625" style="1" customWidth="1"/>
    <col min="2563" max="2588" width="3.7109375" style="1" customWidth="1"/>
    <col min="2589" max="2589" width="13" style="1" customWidth="1"/>
    <col min="2590" max="2590" width="13.42578125" style="1" customWidth="1"/>
    <col min="2591" max="2591" width="16.7109375" style="1" customWidth="1"/>
    <col min="2592" max="2814" width="11.42578125" style="1"/>
    <col min="2815" max="2815" width="16.85546875" style="1" customWidth="1"/>
    <col min="2816" max="2816" width="10.7109375" style="1" customWidth="1"/>
    <col min="2817" max="2817" width="22.7109375" style="1" customWidth="1"/>
    <col min="2818" max="2818" width="14.28515625" style="1" customWidth="1"/>
    <col min="2819" max="2844" width="3.7109375" style="1" customWidth="1"/>
    <col min="2845" max="2845" width="13" style="1" customWidth="1"/>
    <col min="2846" max="2846" width="13.42578125" style="1" customWidth="1"/>
    <col min="2847" max="2847" width="16.7109375" style="1" customWidth="1"/>
    <col min="2848" max="3070" width="11.42578125" style="1"/>
    <col min="3071" max="3071" width="16.85546875" style="1" customWidth="1"/>
    <col min="3072" max="3072" width="10.7109375" style="1" customWidth="1"/>
    <col min="3073" max="3073" width="22.7109375" style="1" customWidth="1"/>
    <col min="3074" max="3074" width="14.28515625" style="1" customWidth="1"/>
    <col min="3075" max="3100" width="3.7109375" style="1" customWidth="1"/>
    <col min="3101" max="3101" width="13" style="1" customWidth="1"/>
    <col min="3102" max="3102" width="13.42578125" style="1" customWidth="1"/>
    <col min="3103" max="3103" width="16.7109375" style="1" customWidth="1"/>
    <col min="3104" max="3326" width="11.42578125" style="1"/>
    <col min="3327" max="3327" width="16.85546875" style="1" customWidth="1"/>
    <col min="3328" max="3328" width="10.7109375" style="1" customWidth="1"/>
    <col min="3329" max="3329" width="22.7109375" style="1" customWidth="1"/>
    <col min="3330" max="3330" width="14.28515625" style="1" customWidth="1"/>
    <col min="3331" max="3356" width="3.7109375" style="1" customWidth="1"/>
    <col min="3357" max="3357" width="13" style="1" customWidth="1"/>
    <col min="3358" max="3358" width="13.42578125" style="1" customWidth="1"/>
    <col min="3359" max="3359" width="16.7109375" style="1" customWidth="1"/>
    <col min="3360" max="3582" width="11.42578125" style="1"/>
    <col min="3583" max="3583" width="16.85546875" style="1" customWidth="1"/>
    <col min="3584" max="3584" width="10.7109375" style="1" customWidth="1"/>
    <col min="3585" max="3585" width="22.7109375" style="1" customWidth="1"/>
    <col min="3586" max="3586" width="14.28515625" style="1" customWidth="1"/>
    <col min="3587" max="3612" width="3.7109375" style="1" customWidth="1"/>
    <col min="3613" max="3613" width="13" style="1" customWidth="1"/>
    <col min="3614" max="3614" width="13.42578125" style="1" customWidth="1"/>
    <col min="3615" max="3615" width="16.7109375" style="1" customWidth="1"/>
    <col min="3616" max="3838" width="11.42578125" style="1"/>
    <col min="3839" max="3839" width="16.85546875" style="1" customWidth="1"/>
    <col min="3840" max="3840" width="10.7109375" style="1" customWidth="1"/>
    <col min="3841" max="3841" width="22.7109375" style="1" customWidth="1"/>
    <col min="3842" max="3842" width="14.28515625" style="1" customWidth="1"/>
    <col min="3843" max="3868" width="3.7109375" style="1" customWidth="1"/>
    <col min="3869" max="3869" width="13" style="1" customWidth="1"/>
    <col min="3870" max="3870" width="13.42578125" style="1" customWidth="1"/>
    <col min="3871" max="3871" width="16.7109375" style="1" customWidth="1"/>
    <col min="3872" max="4094" width="11.42578125" style="1"/>
    <col min="4095" max="4095" width="16.85546875" style="1" customWidth="1"/>
    <col min="4096" max="4096" width="10.7109375" style="1" customWidth="1"/>
    <col min="4097" max="4097" width="22.7109375" style="1" customWidth="1"/>
    <col min="4098" max="4098" width="14.28515625" style="1" customWidth="1"/>
    <col min="4099" max="4124" width="3.7109375" style="1" customWidth="1"/>
    <col min="4125" max="4125" width="13" style="1" customWidth="1"/>
    <col min="4126" max="4126" width="13.42578125" style="1" customWidth="1"/>
    <col min="4127" max="4127" width="16.7109375" style="1" customWidth="1"/>
    <col min="4128" max="4350" width="11.42578125" style="1"/>
    <col min="4351" max="4351" width="16.85546875" style="1" customWidth="1"/>
    <col min="4352" max="4352" width="10.7109375" style="1" customWidth="1"/>
    <col min="4353" max="4353" width="22.7109375" style="1" customWidth="1"/>
    <col min="4354" max="4354" width="14.28515625" style="1" customWidth="1"/>
    <col min="4355" max="4380" width="3.7109375" style="1" customWidth="1"/>
    <col min="4381" max="4381" width="13" style="1" customWidth="1"/>
    <col min="4382" max="4382" width="13.42578125" style="1" customWidth="1"/>
    <col min="4383" max="4383" width="16.7109375" style="1" customWidth="1"/>
    <col min="4384" max="4606" width="11.42578125" style="1"/>
    <col min="4607" max="4607" width="16.85546875" style="1" customWidth="1"/>
    <col min="4608" max="4608" width="10.7109375" style="1" customWidth="1"/>
    <col min="4609" max="4609" width="22.7109375" style="1" customWidth="1"/>
    <col min="4610" max="4610" width="14.28515625" style="1" customWidth="1"/>
    <col min="4611" max="4636" width="3.7109375" style="1" customWidth="1"/>
    <col min="4637" max="4637" width="13" style="1" customWidth="1"/>
    <col min="4638" max="4638" width="13.42578125" style="1" customWidth="1"/>
    <col min="4639" max="4639" width="16.7109375" style="1" customWidth="1"/>
    <col min="4640" max="4862" width="11.42578125" style="1"/>
    <col min="4863" max="4863" width="16.85546875" style="1" customWidth="1"/>
    <col min="4864" max="4864" width="10.7109375" style="1" customWidth="1"/>
    <col min="4865" max="4865" width="22.7109375" style="1" customWidth="1"/>
    <col min="4866" max="4866" width="14.28515625" style="1" customWidth="1"/>
    <col min="4867" max="4892" width="3.7109375" style="1" customWidth="1"/>
    <col min="4893" max="4893" width="13" style="1" customWidth="1"/>
    <col min="4894" max="4894" width="13.42578125" style="1" customWidth="1"/>
    <col min="4895" max="4895" width="16.7109375" style="1" customWidth="1"/>
    <col min="4896" max="5118" width="11.42578125" style="1"/>
    <col min="5119" max="5119" width="16.85546875" style="1" customWidth="1"/>
    <col min="5120" max="5120" width="10.7109375" style="1" customWidth="1"/>
    <col min="5121" max="5121" width="22.7109375" style="1" customWidth="1"/>
    <col min="5122" max="5122" width="14.28515625" style="1" customWidth="1"/>
    <col min="5123" max="5148" width="3.7109375" style="1" customWidth="1"/>
    <col min="5149" max="5149" width="13" style="1" customWidth="1"/>
    <col min="5150" max="5150" width="13.42578125" style="1" customWidth="1"/>
    <col min="5151" max="5151" width="16.7109375" style="1" customWidth="1"/>
    <col min="5152" max="5374" width="11.42578125" style="1"/>
    <col min="5375" max="5375" width="16.85546875" style="1" customWidth="1"/>
    <col min="5376" max="5376" width="10.7109375" style="1" customWidth="1"/>
    <col min="5377" max="5377" width="22.7109375" style="1" customWidth="1"/>
    <col min="5378" max="5378" width="14.28515625" style="1" customWidth="1"/>
    <col min="5379" max="5404" width="3.7109375" style="1" customWidth="1"/>
    <col min="5405" max="5405" width="13" style="1" customWidth="1"/>
    <col min="5406" max="5406" width="13.42578125" style="1" customWidth="1"/>
    <col min="5407" max="5407" width="16.7109375" style="1" customWidth="1"/>
    <col min="5408" max="5630" width="11.42578125" style="1"/>
    <col min="5631" max="5631" width="16.85546875" style="1" customWidth="1"/>
    <col min="5632" max="5632" width="10.7109375" style="1" customWidth="1"/>
    <col min="5633" max="5633" width="22.7109375" style="1" customWidth="1"/>
    <col min="5634" max="5634" width="14.28515625" style="1" customWidth="1"/>
    <col min="5635" max="5660" width="3.7109375" style="1" customWidth="1"/>
    <col min="5661" max="5661" width="13" style="1" customWidth="1"/>
    <col min="5662" max="5662" width="13.42578125" style="1" customWidth="1"/>
    <col min="5663" max="5663" width="16.7109375" style="1" customWidth="1"/>
    <col min="5664" max="5886" width="11.42578125" style="1"/>
    <col min="5887" max="5887" width="16.85546875" style="1" customWidth="1"/>
    <col min="5888" max="5888" width="10.7109375" style="1" customWidth="1"/>
    <col min="5889" max="5889" width="22.7109375" style="1" customWidth="1"/>
    <col min="5890" max="5890" width="14.28515625" style="1" customWidth="1"/>
    <col min="5891" max="5916" width="3.7109375" style="1" customWidth="1"/>
    <col min="5917" max="5917" width="13" style="1" customWidth="1"/>
    <col min="5918" max="5918" width="13.42578125" style="1" customWidth="1"/>
    <col min="5919" max="5919" width="16.7109375" style="1" customWidth="1"/>
    <col min="5920" max="6142" width="11.42578125" style="1"/>
    <col min="6143" max="6143" width="16.85546875" style="1" customWidth="1"/>
    <col min="6144" max="6144" width="10.7109375" style="1" customWidth="1"/>
    <col min="6145" max="6145" width="22.7109375" style="1" customWidth="1"/>
    <col min="6146" max="6146" width="14.28515625" style="1" customWidth="1"/>
    <col min="6147" max="6172" width="3.7109375" style="1" customWidth="1"/>
    <col min="6173" max="6173" width="13" style="1" customWidth="1"/>
    <col min="6174" max="6174" width="13.42578125" style="1" customWidth="1"/>
    <col min="6175" max="6175" width="16.7109375" style="1" customWidth="1"/>
    <col min="6176" max="6398" width="11.42578125" style="1"/>
    <col min="6399" max="6399" width="16.85546875" style="1" customWidth="1"/>
    <col min="6400" max="6400" width="10.7109375" style="1" customWidth="1"/>
    <col min="6401" max="6401" width="22.7109375" style="1" customWidth="1"/>
    <col min="6402" max="6402" width="14.28515625" style="1" customWidth="1"/>
    <col min="6403" max="6428" width="3.7109375" style="1" customWidth="1"/>
    <col min="6429" max="6429" width="13" style="1" customWidth="1"/>
    <col min="6430" max="6430" width="13.42578125" style="1" customWidth="1"/>
    <col min="6431" max="6431" width="16.7109375" style="1" customWidth="1"/>
    <col min="6432" max="6654" width="11.42578125" style="1"/>
    <col min="6655" max="6655" width="16.85546875" style="1" customWidth="1"/>
    <col min="6656" max="6656" width="10.7109375" style="1" customWidth="1"/>
    <col min="6657" max="6657" width="22.7109375" style="1" customWidth="1"/>
    <col min="6658" max="6658" width="14.28515625" style="1" customWidth="1"/>
    <col min="6659" max="6684" width="3.7109375" style="1" customWidth="1"/>
    <col min="6685" max="6685" width="13" style="1" customWidth="1"/>
    <col min="6686" max="6686" width="13.42578125" style="1" customWidth="1"/>
    <col min="6687" max="6687" width="16.7109375" style="1" customWidth="1"/>
    <col min="6688" max="6910" width="11.42578125" style="1"/>
    <col min="6911" max="6911" width="16.85546875" style="1" customWidth="1"/>
    <col min="6912" max="6912" width="10.7109375" style="1" customWidth="1"/>
    <col min="6913" max="6913" width="22.7109375" style="1" customWidth="1"/>
    <col min="6914" max="6914" width="14.28515625" style="1" customWidth="1"/>
    <col min="6915" max="6940" width="3.7109375" style="1" customWidth="1"/>
    <col min="6941" max="6941" width="13" style="1" customWidth="1"/>
    <col min="6942" max="6942" width="13.42578125" style="1" customWidth="1"/>
    <col min="6943" max="6943" width="16.7109375" style="1" customWidth="1"/>
    <col min="6944" max="7166" width="11.42578125" style="1"/>
    <col min="7167" max="7167" width="16.85546875" style="1" customWidth="1"/>
    <col min="7168" max="7168" width="10.7109375" style="1" customWidth="1"/>
    <col min="7169" max="7169" width="22.7109375" style="1" customWidth="1"/>
    <col min="7170" max="7170" width="14.28515625" style="1" customWidth="1"/>
    <col min="7171" max="7196" width="3.7109375" style="1" customWidth="1"/>
    <col min="7197" max="7197" width="13" style="1" customWidth="1"/>
    <col min="7198" max="7198" width="13.42578125" style="1" customWidth="1"/>
    <col min="7199" max="7199" width="16.7109375" style="1" customWidth="1"/>
    <col min="7200" max="7422" width="11.42578125" style="1"/>
    <col min="7423" max="7423" width="16.85546875" style="1" customWidth="1"/>
    <col min="7424" max="7424" width="10.7109375" style="1" customWidth="1"/>
    <col min="7425" max="7425" width="22.7109375" style="1" customWidth="1"/>
    <col min="7426" max="7426" width="14.28515625" style="1" customWidth="1"/>
    <col min="7427" max="7452" width="3.7109375" style="1" customWidth="1"/>
    <col min="7453" max="7453" width="13" style="1" customWidth="1"/>
    <col min="7454" max="7454" width="13.42578125" style="1" customWidth="1"/>
    <col min="7455" max="7455" width="16.7109375" style="1" customWidth="1"/>
    <col min="7456" max="7678" width="11.42578125" style="1"/>
    <col min="7679" max="7679" width="16.85546875" style="1" customWidth="1"/>
    <col min="7680" max="7680" width="10.7109375" style="1" customWidth="1"/>
    <col min="7681" max="7681" width="22.7109375" style="1" customWidth="1"/>
    <col min="7682" max="7682" width="14.28515625" style="1" customWidth="1"/>
    <col min="7683" max="7708" width="3.7109375" style="1" customWidth="1"/>
    <col min="7709" max="7709" width="13" style="1" customWidth="1"/>
    <col min="7710" max="7710" width="13.42578125" style="1" customWidth="1"/>
    <col min="7711" max="7711" width="16.7109375" style="1" customWidth="1"/>
    <col min="7712" max="7934" width="11.42578125" style="1"/>
    <col min="7935" max="7935" width="16.85546875" style="1" customWidth="1"/>
    <col min="7936" max="7936" width="10.7109375" style="1" customWidth="1"/>
    <col min="7937" max="7937" width="22.7109375" style="1" customWidth="1"/>
    <col min="7938" max="7938" width="14.28515625" style="1" customWidth="1"/>
    <col min="7939" max="7964" width="3.7109375" style="1" customWidth="1"/>
    <col min="7965" max="7965" width="13" style="1" customWidth="1"/>
    <col min="7966" max="7966" width="13.42578125" style="1" customWidth="1"/>
    <col min="7967" max="7967" width="16.7109375" style="1" customWidth="1"/>
    <col min="7968" max="8190" width="11.42578125" style="1"/>
    <col min="8191" max="8191" width="16.85546875" style="1" customWidth="1"/>
    <col min="8192" max="8192" width="10.7109375" style="1" customWidth="1"/>
    <col min="8193" max="8193" width="22.7109375" style="1" customWidth="1"/>
    <col min="8194" max="8194" width="14.28515625" style="1" customWidth="1"/>
    <col min="8195" max="8220" width="3.7109375" style="1" customWidth="1"/>
    <col min="8221" max="8221" width="13" style="1" customWidth="1"/>
    <col min="8222" max="8222" width="13.42578125" style="1" customWidth="1"/>
    <col min="8223" max="8223" width="16.7109375" style="1" customWidth="1"/>
    <col min="8224" max="8446" width="11.42578125" style="1"/>
    <col min="8447" max="8447" width="16.85546875" style="1" customWidth="1"/>
    <col min="8448" max="8448" width="10.7109375" style="1" customWidth="1"/>
    <col min="8449" max="8449" width="22.7109375" style="1" customWidth="1"/>
    <col min="8450" max="8450" width="14.28515625" style="1" customWidth="1"/>
    <col min="8451" max="8476" width="3.7109375" style="1" customWidth="1"/>
    <col min="8477" max="8477" width="13" style="1" customWidth="1"/>
    <col min="8478" max="8478" width="13.42578125" style="1" customWidth="1"/>
    <col min="8479" max="8479" width="16.7109375" style="1" customWidth="1"/>
    <col min="8480" max="8702" width="11.42578125" style="1"/>
    <col min="8703" max="8703" width="16.85546875" style="1" customWidth="1"/>
    <col min="8704" max="8704" width="10.7109375" style="1" customWidth="1"/>
    <col min="8705" max="8705" width="22.7109375" style="1" customWidth="1"/>
    <col min="8706" max="8706" width="14.28515625" style="1" customWidth="1"/>
    <col min="8707" max="8732" width="3.7109375" style="1" customWidth="1"/>
    <col min="8733" max="8733" width="13" style="1" customWidth="1"/>
    <col min="8734" max="8734" width="13.42578125" style="1" customWidth="1"/>
    <col min="8735" max="8735" width="16.7109375" style="1" customWidth="1"/>
    <col min="8736" max="8958" width="11.42578125" style="1"/>
    <col min="8959" max="8959" width="16.85546875" style="1" customWidth="1"/>
    <col min="8960" max="8960" width="10.7109375" style="1" customWidth="1"/>
    <col min="8961" max="8961" width="22.7109375" style="1" customWidth="1"/>
    <col min="8962" max="8962" width="14.28515625" style="1" customWidth="1"/>
    <col min="8963" max="8988" width="3.7109375" style="1" customWidth="1"/>
    <col min="8989" max="8989" width="13" style="1" customWidth="1"/>
    <col min="8990" max="8990" width="13.42578125" style="1" customWidth="1"/>
    <col min="8991" max="8991" width="16.7109375" style="1" customWidth="1"/>
    <col min="8992" max="9214" width="11.42578125" style="1"/>
    <col min="9215" max="9215" width="16.85546875" style="1" customWidth="1"/>
    <col min="9216" max="9216" width="10.7109375" style="1" customWidth="1"/>
    <col min="9217" max="9217" width="22.7109375" style="1" customWidth="1"/>
    <col min="9218" max="9218" width="14.28515625" style="1" customWidth="1"/>
    <col min="9219" max="9244" width="3.7109375" style="1" customWidth="1"/>
    <col min="9245" max="9245" width="13" style="1" customWidth="1"/>
    <col min="9246" max="9246" width="13.42578125" style="1" customWidth="1"/>
    <col min="9247" max="9247" width="16.7109375" style="1" customWidth="1"/>
    <col min="9248" max="9470" width="11.42578125" style="1"/>
    <col min="9471" max="9471" width="16.85546875" style="1" customWidth="1"/>
    <col min="9472" max="9472" width="10.7109375" style="1" customWidth="1"/>
    <col min="9473" max="9473" width="22.7109375" style="1" customWidth="1"/>
    <col min="9474" max="9474" width="14.28515625" style="1" customWidth="1"/>
    <col min="9475" max="9500" width="3.7109375" style="1" customWidth="1"/>
    <col min="9501" max="9501" width="13" style="1" customWidth="1"/>
    <col min="9502" max="9502" width="13.42578125" style="1" customWidth="1"/>
    <col min="9503" max="9503" width="16.7109375" style="1" customWidth="1"/>
    <col min="9504" max="9726" width="11.42578125" style="1"/>
    <col min="9727" max="9727" width="16.85546875" style="1" customWidth="1"/>
    <col min="9728" max="9728" width="10.7109375" style="1" customWidth="1"/>
    <col min="9729" max="9729" width="22.7109375" style="1" customWidth="1"/>
    <col min="9730" max="9730" width="14.28515625" style="1" customWidth="1"/>
    <col min="9731" max="9756" width="3.7109375" style="1" customWidth="1"/>
    <col min="9757" max="9757" width="13" style="1" customWidth="1"/>
    <col min="9758" max="9758" width="13.42578125" style="1" customWidth="1"/>
    <col min="9759" max="9759" width="16.7109375" style="1" customWidth="1"/>
    <col min="9760" max="9982" width="11.42578125" style="1"/>
    <col min="9983" max="9983" width="16.85546875" style="1" customWidth="1"/>
    <col min="9984" max="9984" width="10.7109375" style="1" customWidth="1"/>
    <col min="9985" max="9985" width="22.7109375" style="1" customWidth="1"/>
    <col min="9986" max="9986" width="14.28515625" style="1" customWidth="1"/>
    <col min="9987" max="10012" width="3.7109375" style="1" customWidth="1"/>
    <col min="10013" max="10013" width="13" style="1" customWidth="1"/>
    <col min="10014" max="10014" width="13.42578125" style="1" customWidth="1"/>
    <col min="10015" max="10015" width="16.7109375" style="1" customWidth="1"/>
    <col min="10016" max="10238" width="11.42578125" style="1"/>
    <col min="10239" max="10239" width="16.85546875" style="1" customWidth="1"/>
    <col min="10240" max="10240" width="10.7109375" style="1" customWidth="1"/>
    <col min="10241" max="10241" width="22.7109375" style="1" customWidth="1"/>
    <col min="10242" max="10242" width="14.28515625" style="1" customWidth="1"/>
    <col min="10243" max="10268" width="3.7109375" style="1" customWidth="1"/>
    <col min="10269" max="10269" width="13" style="1" customWidth="1"/>
    <col min="10270" max="10270" width="13.42578125" style="1" customWidth="1"/>
    <col min="10271" max="10271" width="16.7109375" style="1" customWidth="1"/>
    <col min="10272" max="10494" width="11.42578125" style="1"/>
    <col min="10495" max="10495" width="16.85546875" style="1" customWidth="1"/>
    <col min="10496" max="10496" width="10.7109375" style="1" customWidth="1"/>
    <col min="10497" max="10497" width="22.7109375" style="1" customWidth="1"/>
    <col min="10498" max="10498" width="14.28515625" style="1" customWidth="1"/>
    <col min="10499" max="10524" width="3.7109375" style="1" customWidth="1"/>
    <col min="10525" max="10525" width="13" style="1" customWidth="1"/>
    <col min="10526" max="10526" width="13.42578125" style="1" customWidth="1"/>
    <col min="10527" max="10527" width="16.7109375" style="1" customWidth="1"/>
    <col min="10528" max="10750" width="11.42578125" style="1"/>
    <col min="10751" max="10751" width="16.85546875" style="1" customWidth="1"/>
    <col min="10752" max="10752" width="10.7109375" style="1" customWidth="1"/>
    <col min="10753" max="10753" width="22.7109375" style="1" customWidth="1"/>
    <col min="10754" max="10754" width="14.28515625" style="1" customWidth="1"/>
    <col min="10755" max="10780" width="3.7109375" style="1" customWidth="1"/>
    <col min="10781" max="10781" width="13" style="1" customWidth="1"/>
    <col min="10782" max="10782" width="13.42578125" style="1" customWidth="1"/>
    <col min="10783" max="10783" width="16.7109375" style="1" customWidth="1"/>
    <col min="10784" max="11006" width="11.42578125" style="1"/>
    <col min="11007" max="11007" width="16.85546875" style="1" customWidth="1"/>
    <col min="11008" max="11008" width="10.7109375" style="1" customWidth="1"/>
    <col min="11009" max="11009" width="22.7109375" style="1" customWidth="1"/>
    <col min="11010" max="11010" width="14.28515625" style="1" customWidth="1"/>
    <col min="11011" max="11036" width="3.7109375" style="1" customWidth="1"/>
    <col min="11037" max="11037" width="13" style="1" customWidth="1"/>
    <col min="11038" max="11038" width="13.42578125" style="1" customWidth="1"/>
    <col min="11039" max="11039" width="16.7109375" style="1" customWidth="1"/>
    <col min="11040" max="11262" width="11.42578125" style="1"/>
    <col min="11263" max="11263" width="16.85546875" style="1" customWidth="1"/>
    <col min="11264" max="11264" width="10.7109375" style="1" customWidth="1"/>
    <col min="11265" max="11265" width="22.7109375" style="1" customWidth="1"/>
    <col min="11266" max="11266" width="14.28515625" style="1" customWidth="1"/>
    <col min="11267" max="11292" width="3.7109375" style="1" customWidth="1"/>
    <col min="11293" max="11293" width="13" style="1" customWidth="1"/>
    <col min="11294" max="11294" width="13.42578125" style="1" customWidth="1"/>
    <col min="11295" max="11295" width="16.7109375" style="1" customWidth="1"/>
    <col min="11296" max="11518" width="11.42578125" style="1"/>
    <col min="11519" max="11519" width="16.85546875" style="1" customWidth="1"/>
    <col min="11520" max="11520" width="10.7109375" style="1" customWidth="1"/>
    <col min="11521" max="11521" width="22.7109375" style="1" customWidth="1"/>
    <col min="11522" max="11522" width="14.28515625" style="1" customWidth="1"/>
    <col min="11523" max="11548" width="3.7109375" style="1" customWidth="1"/>
    <col min="11549" max="11549" width="13" style="1" customWidth="1"/>
    <col min="11550" max="11550" width="13.42578125" style="1" customWidth="1"/>
    <col min="11551" max="11551" width="16.7109375" style="1" customWidth="1"/>
    <col min="11552" max="11774" width="11.42578125" style="1"/>
    <col min="11775" max="11775" width="16.85546875" style="1" customWidth="1"/>
    <col min="11776" max="11776" width="10.7109375" style="1" customWidth="1"/>
    <col min="11777" max="11777" width="22.7109375" style="1" customWidth="1"/>
    <col min="11778" max="11778" width="14.28515625" style="1" customWidth="1"/>
    <col min="11779" max="11804" width="3.7109375" style="1" customWidth="1"/>
    <col min="11805" max="11805" width="13" style="1" customWidth="1"/>
    <col min="11806" max="11806" width="13.42578125" style="1" customWidth="1"/>
    <col min="11807" max="11807" width="16.7109375" style="1" customWidth="1"/>
    <col min="11808" max="12030" width="11.42578125" style="1"/>
    <col min="12031" max="12031" width="16.85546875" style="1" customWidth="1"/>
    <col min="12032" max="12032" width="10.7109375" style="1" customWidth="1"/>
    <col min="12033" max="12033" width="22.7109375" style="1" customWidth="1"/>
    <col min="12034" max="12034" width="14.28515625" style="1" customWidth="1"/>
    <col min="12035" max="12060" width="3.7109375" style="1" customWidth="1"/>
    <col min="12061" max="12061" width="13" style="1" customWidth="1"/>
    <col min="12062" max="12062" width="13.42578125" style="1" customWidth="1"/>
    <col min="12063" max="12063" width="16.7109375" style="1" customWidth="1"/>
    <col min="12064" max="12286" width="11.42578125" style="1"/>
    <col min="12287" max="12287" width="16.85546875" style="1" customWidth="1"/>
    <col min="12288" max="12288" width="10.7109375" style="1" customWidth="1"/>
    <col min="12289" max="12289" width="22.7109375" style="1" customWidth="1"/>
    <col min="12290" max="12290" width="14.28515625" style="1" customWidth="1"/>
    <col min="12291" max="12316" width="3.7109375" style="1" customWidth="1"/>
    <col min="12317" max="12317" width="13" style="1" customWidth="1"/>
    <col min="12318" max="12318" width="13.42578125" style="1" customWidth="1"/>
    <col min="12319" max="12319" width="16.7109375" style="1" customWidth="1"/>
    <col min="12320" max="12542" width="11.42578125" style="1"/>
    <col min="12543" max="12543" width="16.85546875" style="1" customWidth="1"/>
    <col min="12544" max="12544" width="10.7109375" style="1" customWidth="1"/>
    <col min="12545" max="12545" width="22.7109375" style="1" customWidth="1"/>
    <col min="12546" max="12546" width="14.28515625" style="1" customWidth="1"/>
    <col min="12547" max="12572" width="3.7109375" style="1" customWidth="1"/>
    <col min="12573" max="12573" width="13" style="1" customWidth="1"/>
    <col min="12574" max="12574" width="13.42578125" style="1" customWidth="1"/>
    <col min="12575" max="12575" width="16.7109375" style="1" customWidth="1"/>
    <col min="12576" max="12798" width="11.42578125" style="1"/>
    <col min="12799" max="12799" width="16.85546875" style="1" customWidth="1"/>
    <col min="12800" max="12800" width="10.7109375" style="1" customWidth="1"/>
    <col min="12801" max="12801" width="22.7109375" style="1" customWidth="1"/>
    <col min="12802" max="12802" width="14.28515625" style="1" customWidth="1"/>
    <col min="12803" max="12828" width="3.7109375" style="1" customWidth="1"/>
    <col min="12829" max="12829" width="13" style="1" customWidth="1"/>
    <col min="12830" max="12830" width="13.42578125" style="1" customWidth="1"/>
    <col min="12831" max="12831" width="16.7109375" style="1" customWidth="1"/>
    <col min="12832" max="13054" width="11.42578125" style="1"/>
    <col min="13055" max="13055" width="16.85546875" style="1" customWidth="1"/>
    <col min="13056" max="13056" width="10.7109375" style="1" customWidth="1"/>
    <col min="13057" max="13057" width="22.7109375" style="1" customWidth="1"/>
    <col min="13058" max="13058" width="14.28515625" style="1" customWidth="1"/>
    <col min="13059" max="13084" width="3.7109375" style="1" customWidth="1"/>
    <col min="13085" max="13085" width="13" style="1" customWidth="1"/>
    <col min="13086" max="13086" width="13.42578125" style="1" customWidth="1"/>
    <col min="13087" max="13087" width="16.7109375" style="1" customWidth="1"/>
    <col min="13088" max="13310" width="11.42578125" style="1"/>
    <col min="13311" max="13311" width="16.85546875" style="1" customWidth="1"/>
    <col min="13312" max="13312" width="10.7109375" style="1" customWidth="1"/>
    <col min="13313" max="13313" width="22.7109375" style="1" customWidth="1"/>
    <col min="13314" max="13314" width="14.28515625" style="1" customWidth="1"/>
    <col min="13315" max="13340" width="3.7109375" style="1" customWidth="1"/>
    <col min="13341" max="13341" width="13" style="1" customWidth="1"/>
    <col min="13342" max="13342" width="13.42578125" style="1" customWidth="1"/>
    <col min="13343" max="13343" width="16.7109375" style="1" customWidth="1"/>
    <col min="13344" max="13566" width="11.42578125" style="1"/>
    <col min="13567" max="13567" width="16.85546875" style="1" customWidth="1"/>
    <col min="13568" max="13568" width="10.7109375" style="1" customWidth="1"/>
    <col min="13569" max="13569" width="22.7109375" style="1" customWidth="1"/>
    <col min="13570" max="13570" width="14.28515625" style="1" customWidth="1"/>
    <col min="13571" max="13596" width="3.7109375" style="1" customWidth="1"/>
    <col min="13597" max="13597" width="13" style="1" customWidth="1"/>
    <col min="13598" max="13598" width="13.42578125" style="1" customWidth="1"/>
    <col min="13599" max="13599" width="16.7109375" style="1" customWidth="1"/>
    <col min="13600" max="13822" width="11.42578125" style="1"/>
    <col min="13823" max="13823" width="16.85546875" style="1" customWidth="1"/>
    <col min="13824" max="13824" width="10.7109375" style="1" customWidth="1"/>
    <col min="13825" max="13825" width="22.7109375" style="1" customWidth="1"/>
    <col min="13826" max="13826" width="14.28515625" style="1" customWidth="1"/>
    <col min="13827" max="13852" width="3.7109375" style="1" customWidth="1"/>
    <col min="13853" max="13853" width="13" style="1" customWidth="1"/>
    <col min="13854" max="13854" width="13.42578125" style="1" customWidth="1"/>
    <col min="13855" max="13855" width="16.7109375" style="1" customWidth="1"/>
    <col min="13856" max="14078" width="11.42578125" style="1"/>
    <col min="14079" max="14079" width="16.85546875" style="1" customWidth="1"/>
    <col min="14080" max="14080" width="10.7109375" style="1" customWidth="1"/>
    <col min="14081" max="14081" width="22.7109375" style="1" customWidth="1"/>
    <col min="14082" max="14082" width="14.28515625" style="1" customWidth="1"/>
    <col min="14083" max="14108" width="3.7109375" style="1" customWidth="1"/>
    <col min="14109" max="14109" width="13" style="1" customWidth="1"/>
    <col min="14110" max="14110" width="13.42578125" style="1" customWidth="1"/>
    <col min="14111" max="14111" width="16.7109375" style="1" customWidth="1"/>
    <col min="14112" max="14334" width="11.42578125" style="1"/>
    <col min="14335" max="14335" width="16.85546875" style="1" customWidth="1"/>
    <col min="14336" max="14336" width="10.7109375" style="1" customWidth="1"/>
    <col min="14337" max="14337" width="22.7109375" style="1" customWidth="1"/>
    <col min="14338" max="14338" width="14.28515625" style="1" customWidth="1"/>
    <col min="14339" max="14364" width="3.7109375" style="1" customWidth="1"/>
    <col min="14365" max="14365" width="13" style="1" customWidth="1"/>
    <col min="14366" max="14366" width="13.42578125" style="1" customWidth="1"/>
    <col min="14367" max="14367" width="16.7109375" style="1" customWidth="1"/>
    <col min="14368" max="14590" width="11.42578125" style="1"/>
    <col min="14591" max="14591" width="16.85546875" style="1" customWidth="1"/>
    <col min="14592" max="14592" width="10.7109375" style="1" customWidth="1"/>
    <col min="14593" max="14593" width="22.7109375" style="1" customWidth="1"/>
    <col min="14594" max="14594" width="14.28515625" style="1" customWidth="1"/>
    <col min="14595" max="14620" width="3.7109375" style="1" customWidth="1"/>
    <col min="14621" max="14621" width="13" style="1" customWidth="1"/>
    <col min="14622" max="14622" width="13.42578125" style="1" customWidth="1"/>
    <col min="14623" max="14623" width="16.7109375" style="1" customWidth="1"/>
    <col min="14624" max="14846" width="11.42578125" style="1"/>
    <col min="14847" max="14847" width="16.85546875" style="1" customWidth="1"/>
    <col min="14848" max="14848" width="10.7109375" style="1" customWidth="1"/>
    <col min="14849" max="14849" width="22.7109375" style="1" customWidth="1"/>
    <col min="14850" max="14850" width="14.28515625" style="1" customWidth="1"/>
    <col min="14851" max="14876" width="3.7109375" style="1" customWidth="1"/>
    <col min="14877" max="14877" width="13" style="1" customWidth="1"/>
    <col min="14878" max="14878" width="13.42578125" style="1" customWidth="1"/>
    <col min="14879" max="14879" width="16.7109375" style="1" customWidth="1"/>
    <col min="14880" max="15102" width="11.42578125" style="1"/>
    <col min="15103" max="15103" width="16.85546875" style="1" customWidth="1"/>
    <col min="15104" max="15104" width="10.7109375" style="1" customWidth="1"/>
    <col min="15105" max="15105" width="22.7109375" style="1" customWidth="1"/>
    <col min="15106" max="15106" width="14.28515625" style="1" customWidth="1"/>
    <col min="15107" max="15132" width="3.7109375" style="1" customWidth="1"/>
    <col min="15133" max="15133" width="13" style="1" customWidth="1"/>
    <col min="15134" max="15134" width="13.42578125" style="1" customWidth="1"/>
    <col min="15135" max="15135" width="16.7109375" style="1" customWidth="1"/>
    <col min="15136" max="15358" width="11.42578125" style="1"/>
    <col min="15359" max="15359" width="16.85546875" style="1" customWidth="1"/>
    <col min="15360" max="15360" width="10.7109375" style="1" customWidth="1"/>
    <col min="15361" max="15361" width="22.7109375" style="1" customWidth="1"/>
    <col min="15362" max="15362" width="14.28515625" style="1" customWidth="1"/>
    <col min="15363" max="15388" width="3.7109375" style="1" customWidth="1"/>
    <col min="15389" max="15389" width="13" style="1" customWidth="1"/>
    <col min="15390" max="15390" width="13.42578125" style="1" customWidth="1"/>
    <col min="15391" max="15391" width="16.7109375" style="1" customWidth="1"/>
    <col min="15392" max="15614" width="11.42578125" style="1"/>
    <col min="15615" max="15615" width="16.85546875" style="1" customWidth="1"/>
    <col min="15616" max="15616" width="10.7109375" style="1" customWidth="1"/>
    <col min="15617" max="15617" width="22.7109375" style="1" customWidth="1"/>
    <col min="15618" max="15618" width="14.28515625" style="1" customWidth="1"/>
    <col min="15619" max="15644" width="3.7109375" style="1" customWidth="1"/>
    <col min="15645" max="15645" width="13" style="1" customWidth="1"/>
    <col min="15646" max="15646" width="13.42578125" style="1" customWidth="1"/>
    <col min="15647" max="15647" width="16.7109375" style="1" customWidth="1"/>
    <col min="15648" max="15870" width="11.42578125" style="1"/>
    <col min="15871" max="15871" width="16.85546875" style="1" customWidth="1"/>
    <col min="15872" max="15872" width="10.7109375" style="1" customWidth="1"/>
    <col min="15873" max="15873" width="22.7109375" style="1" customWidth="1"/>
    <col min="15874" max="15874" width="14.28515625" style="1" customWidth="1"/>
    <col min="15875" max="15900" width="3.7109375" style="1" customWidth="1"/>
    <col min="15901" max="15901" width="13" style="1" customWidth="1"/>
    <col min="15902" max="15902" width="13.42578125" style="1" customWidth="1"/>
    <col min="15903" max="15903" width="16.7109375" style="1" customWidth="1"/>
    <col min="15904" max="16126" width="11.42578125" style="1"/>
    <col min="16127" max="16127" width="16.85546875" style="1" customWidth="1"/>
    <col min="16128" max="16128" width="10.7109375" style="1" customWidth="1"/>
    <col min="16129" max="16129" width="22.7109375" style="1" customWidth="1"/>
    <col min="16130" max="16130" width="14.28515625" style="1" customWidth="1"/>
    <col min="16131" max="16156" width="3.7109375" style="1" customWidth="1"/>
    <col min="16157" max="16157" width="13" style="1" customWidth="1"/>
    <col min="16158" max="16158" width="13.42578125" style="1" customWidth="1"/>
    <col min="16159" max="16159" width="16.7109375" style="1" customWidth="1"/>
    <col min="16160" max="16384" width="11.42578125" style="1"/>
  </cols>
  <sheetData>
    <row r="1" spans="1:33" ht="24" customHeight="1" x14ac:dyDescent="0.25">
      <c r="A1" s="148"/>
      <c r="B1" s="230" t="s">
        <v>94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41" t="s">
        <v>90</v>
      </c>
      <c r="AE1" s="48" t="s">
        <v>120</v>
      </c>
    </row>
    <row r="2" spans="1:33" s="16" customFormat="1" ht="24" customHeight="1" x14ac:dyDescent="0.25">
      <c r="A2" s="148"/>
      <c r="B2" s="233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241" t="s">
        <v>0</v>
      </c>
      <c r="AE2" s="252" t="s">
        <v>122</v>
      </c>
    </row>
    <row r="3" spans="1:33" ht="24" customHeight="1" x14ac:dyDescent="0.25">
      <c r="A3" s="148"/>
      <c r="B3" s="236" t="s">
        <v>121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8"/>
      <c r="AD3" s="242" t="s">
        <v>91</v>
      </c>
      <c r="AE3" s="240">
        <v>44957</v>
      </c>
    </row>
    <row r="4" spans="1:33" ht="18" customHeight="1" x14ac:dyDescent="0.25">
      <c r="A4" s="148"/>
      <c r="B4" s="160" t="s">
        <v>93</v>
      </c>
      <c r="C4" s="161"/>
      <c r="D4" s="161"/>
      <c r="E4" s="161"/>
      <c r="F4" s="161"/>
      <c r="G4" s="161"/>
      <c r="H4" s="161"/>
      <c r="I4" s="161"/>
      <c r="J4" s="162"/>
      <c r="K4" s="168" t="s">
        <v>118</v>
      </c>
      <c r="L4" s="168"/>
      <c r="M4" s="168"/>
      <c r="N4" s="168"/>
      <c r="O4" s="168"/>
      <c r="P4" s="168"/>
      <c r="Q4" s="168"/>
      <c r="R4" s="154" t="s">
        <v>119</v>
      </c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249"/>
      <c r="AD4" s="243" t="s">
        <v>110</v>
      </c>
      <c r="AE4" s="244"/>
    </row>
    <row r="5" spans="1:33" ht="12.75" customHeight="1" x14ac:dyDescent="0.25">
      <c r="A5" s="148"/>
      <c r="B5" s="163"/>
      <c r="C5" s="239"/>
      <c r="D5" s="239"/>
      <c r="E5" s="239"/>
      <c r="F5" s="239"/>
      <c r="G5" s="239"/>
      <c r="H5" s="239"/>
      <c r="I5" s="239"/>
      <c r="J5" s="164"/>
      <c r="K5" s="168"/>
      <c r="L5" s="168"/>
      <c r="M5" s="168"/>
      <c r="N5" s="168"/>
      <c r="O5" s="168"/>
      <c r="P5" s="168"/>
      <c r="Q5" s="168"/>
      <c r="R5" s="156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250"/>
      <c r="AD5" s="245"/>
      <c r="AE5" s="246"/>
    </row>
    <row r="6" spans="1:33" ht="12.75" x14ac:dyDescent="0.25">
      <c r="A6" s="148"/>
      <c r="B6" s="165"/>
      <c r="C6" s="166"/>
      <c r="D6" s="166"/>
      <c r="E6" s="166"/>
      <c r="F6" s="166"/>
      <c r="G6" s="166"/>
      <c r="H6" s="166"/>
      <c r="I6" s="166"/>
      <c r="J6" s="167"/>
      <c r="K6" s="168"/>
      <c r="L6" s="168"/>
      <c r="M6" s="168"/>
      <c r="N6" s="168"/>
      <c r="O6" s="168"/>
      <c r="P6" s="168"/>
      <c r="Q6" s="168"/>
      <c r="R6" s="15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251"/>
      <c r="AD6" s="247"/>
      <c r="AE6" s="248"/>
    </row>
    <row r="7" spans="1:33" ht="24" customHeight="1" thickBot="1" x14ac:dyDescent="0.3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G7" s="2"/>
    </row>
    <row r="8" spans="1:33" ht="24" customHeight="1" x14ac:dyDescent="0.25">
      <c r="A8" s="253" t="s">
        <v>32</v>
      </c>
      <c r="B8" s="254"/>
      <c r="C8" s="255"/>
      <c r="D8" s="139" t="s">
        <v>1</v>
      </c>
      <c r="E8" s="140"/>
      <c r="F8" s="140"/>
      <c r="G8" s="140"/>
      <c r="H8" s="140"/>
      <c r="I8" s="141"/>
      <c r="J8" s="139" t="s">
        <v>2</v>
      </c>
      <c r="K8" s="140"/>
      <c r="L8" s="140"/>
      <c r="M8" s="140"/>
      <c r="N8" s="140"/>
      <c r="O8" s="141"/>
      <c r="P8" s="139" t="s">
        <v>3</v>
      </c>
      <c r="Q8" s="140"/>
      <c r="R8" s="140"/>
      <c r="S8" s="140"/>
      <c r="T8" s="140"/>
      <c r="U8" s="141"/>
      <c r="V8" s="139" t="s">
        <v>4</v>
      </c>
      <c r="W8" s="140"/>
      <c r="X8" s="140"/>
      <c r="Y8" s="140"/>
      <c r="Z8" s="140"/>
      <c r="AA8" s="141"/>
      <c r="AB8" s="142" t="s">
        <v>5</v>
      </c>
      <c r="AC8" s="143"/>
      <c r="AD8" s="144"/>
      <c r="AE8" s="90" t="s">
        <v>6</v>
      </c>
    </row>
    <row r="9" spans="1:33" ht="24" customHeight="1" x14ac:dyDescent="0.25">
      <c r="A9" s="256"/>
      <c r="B9" s="257"/>
      <c r="C9" s="258"/>
      <c r="D9" s="151" t="s">
        <v>7</v>
      </c>
      <c r="E9" s="152"/>
      <c r="F9" s="149" t="s">
        <v>8</v>
      </c>
      <c r="G9" s="152"/>
      <c r="H9" s="149" t="s">
        <v>9</v>
      </c>
      <c r="I9" s="150"/>
      <c r="J9" s="151" t="s">
        <v>10</v>
      </c>
      <c r="K9" s="152"/>
      <c r="L9" s="149" t="s">
        <v>11</v>
      </c>
      <c r="M9" s="152"/>
      <c r="N9" s="149" t="s">
        <v>12</v>
      </c>
      <c r="O9" s="150"/>
      <c r="P9" s="151" t="s">
        <v>13</v>
      </c>
      <c r="Q9" s="152"/>
      <c r="R9" s="149" t="s">
        <v>14</v>
      </c>
      <c r="S9" s="152"/>
      <c r="T9" s="149" t="s">
        <v>15</v>
      </c>
      <c r="U9" s="150"/>
      <c r="V9" s="151" t="s">
        <v>16</v>
      </c>
      <c r="W9" s="152"/>
      <c r="X9" s="149" t="s">
        <v>17</v>
      </c>
      <c r="Y9" s="152"/>
      <c r="Z9" s="149" t="s">
        <v>18</v>
      </c>
      <c r="AA9" s="150"/>
      <c r="AB9" s="145"/>
      <c r="AC9" s="146"/>
      <c r="AD9" s="147"/>
      <c r="AE9" s="91"/>
    </row>
    <row r="10" spans="1:33" ht="24" customHeight="1" x14ac:dyDescent="0.25">
      <c r="A10" s="256"/>
      <c r="B10" s="257"/>
      <c r="C10" s="258"/>
      <c r="D10" s="121" t="s">
        <v>19</v>
      </c>
      <c r="E10" s="93" t="s">
        <v>20</v>
      </c>
      <c r="F10" s="93" t="s">
        <v>19</v>
      </c>
      <c r="G10" s="93" t="s">
        <v>20</v>
      </c>
      <c r="H10" s="93" t="s">
        <v>19</v>
      </c>
      <c r="I10" s="138" t="s">
        <v>20</v>
      </c>
      <c r="J10" s="121" t="s">
        <v>19</v>
      </c>
      <c r="K10" s="93" t="s">
        <v>20</v>
      </c>
      <c r="L10" s="93" t="s">
        <v>19</v>
      </c>
      <c r="M10" s="93" t="s">
        <v>20</v>
      </c>
      <c r="N10" s="93" t="s">
        <v>19</v>
      </c>
      <c r="O10" s="138" t="s">
        <v>20</v>
      </c>
      <c r="P10" s="121" t="s">
        <v>19</v>
      </c>
      <c r="Q10" s="93" t="s">
        <v>20</v>
      </c>
      <c r="R10" s="93" t="s">
        <v>19</v>
      </c>
      <c r="S10" s="93" t="s">
        <v>20</v>
      </c>
      <c r="T10" s="93" t="s">
        <v>19</v>
      </c>
      <c r="U10" s="138" t="s">
        <v>20</v>
      </c>
      <c r="V10" s="121" t="s">
        <v>19</v>
      </c>
      <c r="W10" s="93" t="s">
        <v>20</v>
      </c>
      <c r="X10" s="93" t="s">
        <v>19</v>
      </c>
      <c r="Y10" s="93" t="s">
        <v>20</v>
      </c>
      <c r="Z10" s="93" t="s">
        <v>19</v>
      </c>
      <c r="AA10" s="138" t="s">
        <v>20</v>
      </c>
      <c r="AB10" s="121" t="s">
        <v>19</v>
      </c>
      <c r="AC10" s="93" t="s">
        <v>20</v>
      </c>
      <c r="AD10" s="130" t="s">
        <v>21</v>
      </c>
      <c r="AE10" s="91"/>
    </row>
    <row r="11" spans="1:33" ht="24" customHeight="1" thickBot="1" x14ac:dyDescent="0.3">
      <c r="A11" s="259"/>
      <c r="B11" s="260"/>
      <c r="C11" s="261"/>
      <c r="D11" s="122"/>
      <c r="E11" s="94"/>
      <c r="F11" s="94"/>
      <c r="G11" s="94"/>
      <c r="H11" s="94"/>
      <c r="I11" s="153"/>
      <c r="J11" s="122"/>
      <c r="K11" s="94"/>
      <c r="L11" s="94"/>
      <c r="M11" s="94"/>
      <c r="N11" s="94"/>
      <c r="O11" s="153"/>
      <c r="P11" s="122"/>
      <c r="Q11" s="94"/>
      <c r="R11" s="94"/>
      <c r="S11" s="94"/>
      <c r="T11" s="94"/>
      <c r="U11" s="153"/>
      <c r="V11" s="122"/>
      <c r="W11" s="94"/>
      <c r="X11" s="94"/>
      <c r="Y11" s="94"/>
      <c r="Z11" s="94"/>
      <c r="AA11" s="153"/>
      <c r="AB11" s="122"/>
      <c r="AC11" s="94"/>
      <c r="AD11" s="131"/>
      <c r="AE11" s="92"/>
    </row>
    <row r="12" spans="1:33" ht="25.5" x14ac:dyDescent="0.25">
      <c r="A12" s="109" t="s">
        <v>96</v>
      </c>
      <c r="B12" s="110"/>
      <c r="C12" s="111"/>
      <c r="D12" s="49" t="s">
        <v>19</v>
      </c>
      <c r="E12" s="50"/>
      <c r="F12" s="50" t="s">
        <v>19</v>
      </c>
      <c r="G12" s="50"/>
      <c r="H12" s="50" t="s">
        <v>19</v>
      </c>
      <c r="I12" s="50"/>
      <c r="J12" s="50" t="s">
        <v>19</v>
      </c>
      <c r="K12" s="50"/>
      <c r="L12" s="50" t="s">
        <v>19</v>
      </c>
      <c r="M12" s="50"/>
      <c r="N12" s="50" t="s">
        <v>19</v>
      </c>
      <c r="O12" s="50"/>
      <c r="P12" s="50" t="s">
        <v>19</v>
      </c>
      <c r="Q12" s="50"/>
      <c r="R12" s="50" t="s">
        <v>19</v>
      </c>
      <c r="S12" s="50"/>
      <c r="T12" s="50" t="s">
        <v>19</v>
      </c>
      <c r="U12" s="50"/>
      <c r="V12" s="50" t="s">
        <v>19</v>
      </c>
      <c r="W12" s="50"/>
      <c r="X12" s="50" t="s">
        <v>19</v>
      </c>
      <c r="Y12" s="50"/>
      <c r="Z12" s="50" t="s">
        <v>19</v>
      </c>
      <c r="AA12" s="50"/>
      <c r="AB12" s="50">
        <f t="shared" ref="AB12:AB13" si="0">COUNTIF(D12:AA12,"P")</f>
        <v>12</v>
      </c>
      <c r="AC12" s="56">
        <f t="shared" ref="AC12:AC13" si="1">+COUNTIF(D12:AB12,"E")</f>
        <v>0</v>
      </c>
      <c r="AD12" s="59">
        <f t="shared" ref="AD12:AD26" si="2">+AC12/AB12</f>
        <v>0</v>
      </c>
      <c r="AE12" s="62" t="s">
        <v>95</v>
      </c>
    </row>
    <row r="13" spans="1:33" s="16" customFormat="1" ht="25.5" x14ac:dyDescent="0.25">
      <c r="A13" s="100" t="s">
        <v>97</v>
      </c>
      <c r="B13" s="101"/>
      <c r="C13" s="102"/>
      <c r="D13" s="51"/>
      <c r="E13" s="17"/>
      <c r="F13" s="46"/>
      <c r="G13" s="17"/>
      <c r="H13" s="46" t="s">
        <v>19</v>
      </c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6">
        <f t="shared" si="0"/>
        <v>1</v>
      </c>
      <c r="AC13" s="57">
        <f t="shared" si="1"/>
        <v>0</v>
      </c>
      <c r="AD13" s="60">
        <f t="shared" si="2"/>
        <v>0</v>
      </c>
      <c r="AE13" s="63" t="s">
        <v>95</v>
      </c>
    </row>
    <row r="14" spans="1:33" s="16" customFormat="1" ht="28.5" customHeight="1" x14ac:dyDescent="0.25">
      <c r="A14" s="106" t="s">
        <v>98</v>
      </c>
      <c r="B14" s="107"/>
      <c r="C14" s="108"/>
      <c r="D14" s="52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 t="s">
        <v>19</v>
      </c>
      <c r="S14" s="17"/>
      <c r="T14" s="17"/>
      <c r="U14" s="17" t="s">
        <v>92</v>
      </c>
      <c r="V14" s="17"/>
      <c r="W14" s="17"/>
      <c r="X14" s="17"/>
      <c r="Y14" s="17"/>
      <c r="Z14" s="17"/>
      <c r="AA14" s="17"/>
      <c r="AB14" s="46">
        <f t="shared" ref="AB14:AB15" si="3">COUNTIF(D14:AA14,"P")</f>
        <v>1</v>
      </c>
      <c r="AC14" s="57">
        <f t="shared" ref="AC14:AC15" si="4">+COUNTIF(D14:AB14,"E")</f>
        <v>0</v>
      </c>
      <c r="AD14" s="60">
        <f t="shared" si="2"/>
        <v>0</v>
      </c>
      <c r="AE14" s="63" t="s">
        <v>95</v>
      </c>
    </row>
    <row r="15" spans="1:33" s="16" customFormat="1" ht="28.5" customHeight="1" x14ac:dyDescent="0.25">
      <c r="A15" s="106" t="s">
        <v>99</v>
      </c>
      <c r="B15" s="107"/>
      <c r="C15" s="108"/>
      <c r="D15" s="5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 t="s">
        <v>19</v>
      </c>
      <c r="AA15" s="17"/>
      <c r="AB15" s="46">
        <f t="shared" si="3"/>
        <v>1</v>
      </c>
      <c r="AC15" s="57">
        <f t="shared" si="4"/>
        <v>0</v>
      </c>
      <c r="AD15" s="60">
        <f t="shared" si="2"/>
        <v>0</v>
      </c>
      <c r="AE15" s="63" t="s">
        <v>95</v>
      </c>
    </row>
    <row r="16" spans="1:33" s="16" customFormat="1" ht="28.5" customHeight="1" x14ac:dyDescent="0.25">
      <c r="A16" s="106" t="s">
        <v>100</v>
      </c>
      <c r="B16" s="107"/>
      <c r="C16" s="108"/>
      <c r="D16" s="5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 t="s">
        <v>19</v>
      </c>
      <c r="S16" s="17"/>
      <c r="T16" s="17"/>
      <c r="U16" s="17"/>
      <c r="V16" s="17"/>
      <c r="W16" s="17"/>
      <c r="X16" s="17"/>
      <c r="Y16" s="17"/>
      <c r="Z16" s="17"/>
      <c r="AA16" s="17"/>
      <c r="AB16" s="46">
        <f t="shared" ref="AB16" si="5">COUNTIF(D16:AA16,"P")</f>
        <v>1</v>
      </c>
      <c r="AC16" s="57">
        <f t="shared" ref="AC16" si="6">+COUNTIF(D16:AB16,"E")</f>
        <v>0</v>
      </c>
      <c r="AD16" s="60">
        <f t="shared" si="2"/>
        <v>0</v>
      </c>
      <c r="AE16" s="63" t="s">
        <v>95</v>
      </c>
    </row>
    <row r="17" spans="1:32" s="16" customFormat="1" ht="28.5" customHeight="1" x14ac:dyDescent="0.25">
      <c r="A17" s="103" t="s">
        <v>101</v>
      </c>
      <c r="B17" s="104"/>
      <c r="C17" s="105"/>
      <c r="D17" s="52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 t="s">
        <v>19</v>
      </c>
      <c r="AA17" s="17"/>
      <c r="AB17" s="46">
        <f t="shared" ref="AB17:AB19" si="7">COUNTIF(D17:AA17,"P")</f>
        <v>1</v>
      </c>
      <c r="AC17" s="57">
        <f t="shared" ref="AC17:AC19" si="8">+COUNTIF(D17:AB17,"E")</f>
        <v>0</v>
      </c>
      <c r="AD17" s="60">
        <f t="shared" ref="AD17:AD19" si="9">+AC17/AB17</f>
        <v>0</v>
      </c>
      <c r="AE17" s="63" t="s">
        <v>95</v>
      </c>
    </row>
    <row r="18" spans="1:32" s="16" customFormat="1" ht="28.5" customHeight="1" x14ac:dyDescent="0.25">
      <c r="A18" s="103" t="s">
        <v>102</v>
      </c>
      <c r="B18" s="104"/>
      <c r="C18" s="105"/>
      <c r="D18" s="5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 t="s">
        <v>19</v>
      </c>
      <c r="W18" s="17"/>
      <c r="X18" s="17"/>
      <c r="Y18" s="17"/>
      <c r="Z18" s="17"/>
      <c r="AA18" s="17"/>
      <c r="AB18" s="46">
        <f t="shared" si="7"/>
        <v>1</v>
      </c>
      <c r="AC18" s="57">
        <f t="shared" si="8"/>
        <v>0</v>
      </c>
      <c r="AD18" s="60">
        <f t="shared" si="9"/>
        <v>0</v>
      </c>
      <c r="AE18" s="63" t="s">
        <v>95</v>
      </c>
    </row>
    <row r="19" spans="1:32" s="16" customFormat="1" ht="25.5" x14ac:dyDescent="0.25">
      <c r="A19" s="103" t="s">
        <v>103</v>
      </c>
      <c r="B19" s="104"/>
      <c r="C19" s="105"/>
      <c r="D19" s="52"/>
      <c r="E19" s="17"/>
      <c r="F19" s="17"/>
      <c r="G19" s="17"/>
      <c r="H19" s="17"/>
      <c r="I19" s="17"/>
      <c r="J19" s="17" t="s">
        <v>19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46">
        <f t="shared" si="7"/>
        <v>1</v>
      </c>
      <c r="AC19" s="57">
        <f t="shared" si="8"/>
        <v>0</v>
      </c>
      <c r="AD19" s="60">
        <f t="shared" si="9"/>
        <v>0</v>
      </c>
      <c r="AE19" s="63" t="s">
        <v>95</v>
      </c>
    </row>
    <row r="20" spans="1:32" s="16" customFormat="1" ht="38.25" x14ac:dyDescent="0.25">
      <c r="A20" s="100" t="s">
        <v>104</v>
      </c>
      <c r="B20" s="101"/>
      <c r="C20" s="102"/>
      <c r="D20" s="52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 t="s">
        <v>19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46">
        <f t="shared" ref="AB20:AB21" si="10">COUNTIF(D20:AA20,"P")</f>
        <v>1</v>
      </c>
      <c r="AC20" s="57">
        <f t="shared" ref="AC20:AC21" si="11">+COUNTIF(D20:AB20,"E")</f>
        <v>0</v>
      </c>
      <c r="AD20" s="60">
        <f t="shared" si="2"/>
        <v>0</v>
      </c>
      <c r="AE20" s="63" t="s">
        <v>112</v>
      </c>
    </row>
    <row r="21" spans="1:32" s="16" customFormat="1" ht="24" customHeight="1" x14ac:dyDescent="0.25">
      <c r="A21" s="100" t="s">
        <v>105</v>
      </c>
      <c r="B21" s="101"/>
      <c r="C21" s="102"/>
      <c r="D21" s="52"/>
      <c r="E21" s="17"/>
      <c r="F21" s="17" t="s">
        <v>19</v>
      </c>
      <c r="G21" s="17"/>
      <c r="H21" s="17" t="s">
        <v>19</v>
      </c>
      <c r="I21" s="17"/>
      <c r="J21" s="17" t="s">
        <v>19</v>
      </c>
      <c r="K21" s="17"/>
      <c r="L21" s="17" t="s">
        <v>19</v>
      </c>
      <c r="M21" s="17"/>
      <c r="N21" s="17" t="s">
        <v>19</v>
      </c>
      <c r="O21" s="17"/>
      <c r="P21" s="17" t="s">
        <v>19</v>
      </c>
      <c r="Q21" s="17"/>
      <c r="R21" s="17" t="s">
        <v>19</v>
      </c>
      <c r="S21" s="17"/>
      <c r="T21" s="17" t="s">
        <v>19</v>
      </c>
      <c r="U21" s="17"/>
      <c r="V21" s="17" t="s">
        <v>19</v>
      </c>
      <c r="W21" s="17"/>
      <c r="X21" s="17" t="s">
        <v>19</v>
      </c>
      <c r="Y21" s="17"/>
      <c r="Z21" s="17" t="s">
        <v>19</v>
      </c>
      <c r="AA21" s="17"/>
      <c r="AB21" s="46">
        <f t="shared" si="10"/>
        <v>11</v>
      </c>
      <c r="AC21" s="57">
        <f t="shared" si="11"/>
        <v>0</v>
      </c>
      <c r="AD21" s="60">
        <f t="shared" si="2"/>
        <v>0</v>
      </c>
      <c r="AE21" s="63" t="s">
        <v>113</v>
      </c>
    </row>
    <row r="22" spans="1:32" s="16" customFormat="1" ht="21" customHeight="1" x14ac:dyDescent="0.25">
      <c r="A22" s="106" t="s">
        <v>106</v>
      </c>
      <c r="B22" s="107"/>
      <c r="C22" s="108"/>
      <c r="D22" s="52"/>
      <c r="E22" s="17"/>
      <c r="F22" s="17"/>
      <c r="G22" s="17"/>
      <c r="H22" s="17" t="s">
        <v>19</v>
      </c>
      <c r="I22" s="17"/>
      <c r="J22" s="17"/>
      <c r="K22" s="17"/>
      <c r="L22" s="17"/>
      <c r="M22" s="17"/>
      <c r="N22" s="17" t="s">
        <v>19</v>
      </c>
      <c r="O22" s="17"/>
      <c r="P22" s="17"/>
      <c r="Q22" s="17"/>
      <c r="R22" s="17"/>
      <c r="S22" s="17"/>
      <c r="T22" s="17" t="s">
        <v>19</v>
      </c>
      <c r="U22" s="17"/>
      <c r="V22" s="17"/>
      <c r="W22" s="17"/>
      <c r="X22" s="17"/>
      <c r="Y22" s="17"/>
      <c r="Z22" s="17" t="s">
        <v>19</v>
      </c>
      <c r="AA22" s="17"/>
      <c r="AB22" s="46">
        <f t="shared" ref="AB22:AB24" si="12">COUNTIF(D22:AA22,"P")</f>
        <v>4</v>
      </c>
      <c r="AC22" s="57">
        <f t="shared" ref="AC22:AC24" si="13">+COUNTIF(D22:AB22,"E")</f>
        <v>0</v>
      </c>
      <c r="AD22" s="60">
        <f t="shared" ref="AD22:AD24" si="14">+AC22/AB22</f>
        <v>0</v>
      </c>
      <c r="AE22" s="63" t="s">
        <v>113</v>
      </c>
    </row>
    <row r="23" spans="1:32" s="16" customFormat="1" ht="27.75" customHeight="1" x14ac:dyDescent="0.25">
      <c r="A23" s="106" t="s">
        <v>107</v>
      </c>
      <c r="B23" s="107"/>
      <c r="C23" s="108"/>
      <c r="D23" s="52"/>
      <c r="E23" s="17"/>
      <c r="F23" s="17"/>
      <c r="G23" s="17"/>
      <c r="H23" s="17"/>
      <c r="I23" s="17"/>
      <c r="J23" s="17" t="s">
        <v>19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46">
        <f t="shared" si="12"/>
        <v>1</v>
      </c>
      <c r="AC23" s="57">
        <f t="shared" si="13"/>
        <v>0</v>
      </c>
      <c r="AD23" s="60">
        <f t="shared" si="14"/>
        <v>0</v>
      </c>
      <c r="AE23" s="63" t="s">
        <v>95</v>
      </c>
    </row>
    <row r="24" spans="1:32" s="16" customFormat="1" ht="21.6" customHeight="1" x14ac:dyDescent="0.25">
      <c r="A24" s="106" t="s">
        <v>111</v>
      </c>
      <c r="B24" s="107"/>
      <c r="C24" s="108"/>
      <c r="D24" s="52"/>
      <c r="E24" s="17"/>
      <c r="F24" s="17"/>
      <c r="G24" s="17"/>
      <c r="H24" s="17"/>
      <c r="I24" s="17" t="s">
        <v>19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 t="s">
        <v>19</v>
      </c>
      <c r="V24" s="17"/>
      <c r="W24" s="17"/>
      <c r="X24" s="17"/>
      <c r="Y24" s="17" t="s">
        <v>19</v>
      </c>
      <c r="Z24" s="17"/>
      <c r="AA24" s="17"/>
      <c r="AB24" s="46">
        <f t="shared" si="12"/>
        <v>3</v>
      </c>
      <c r="AC24" s="57">
        <f t="shared" si="13"/>
        <v>0</v>
      </c>
      <c r="AD24" s="60">
        <f t="shared" si="14"/>
        <v>0</v>
      </c>
      <c r="AE24" s="63" t="s">
        <v>113</v>
      </c>
    </row>
    <row r="25" spans="1:32" s="16" customFormat="1" ht="25.15" customHeight="1" x14ac:dyDescent="0.25">
      <c r="A25" s="106" t="s">
        <v>116</v>
      </c>
      <c r="B25" s="107"/>
      <c r="C25" s="108"/>
      <c r="D25" s="52"/>
      <c r="E25" s="17"/>
      <c r="F25" s="17"/>
      <c r="G25" s="17"/>
      <c r="H25" s="17"/>
      <c r="I25" s="17"/>
      <c r="J25" s="17"/>
      <c r="K25" s="17"/>
      <c r="L25" s="17" t="s">
        <v>19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 t="s">
        <v>19</v>
      </c>
      <c r="Y25" s="17"/>
      <c r="Z25" s="17"/>
      <c r="AA25" s="17"/>
      <c r="AB25" s="46">
        <f t="shared" ref="AB25" si="15">COUNTIF(D25:AA25,"P")</f>
        <v>2</v>
      </c>
      <c r="AC25" s="57">
        <f t="shared" ref="AC25" si="16">+COUNTIF(D25:AB25,"E")</f>
        <v>0</v>
      </c>
      <c r="AD25" s="60">
        <f t="shared" ref="AD25" si="17">+AC25/AB25</f>
        <v>0</v>
      </c>
      <c r="AE25" s="63" t="s">
        <v>113</v>
      </c>
    </row>
    <row r="26" spans="1:32" s="16" customFormat="1" ht="25.9" customHeight="1" thickBot="1" x14ac:dyDescent="0.3">
      <c r="A26" s="97" t="s">
        <v>117</v>
      </c>
      <c r="B26" s="98"/>
      <c r="C26" s="99"/>
      <c r="D26" s="53" t="s">
        <v>19</v>
      </c>
      <c r="E26" s="54"/>
      <c r="F26" s="54" t="s">
        <v>19</v>
      </c>
      <c r="G26" s="54"/>
      <c r="H26" s="54" t="s">
        <v>19</v>
      </c>
      <c r="I26" s="54"/>
      <c r="J26" s="54" t="s">
        <v>19</v>
      </c>
      <c r="K26" s="54"/>
      <c r="L26" s="54" t="s">
        <v>19</v>
      </c>
      <c r="M26" s="54"/>
      <c r="N26" s="54" t="s">
        <v>19</v>
      </c>
      <c r="O26" s="54"/>
      <c r="P26" s="54" t="s">
        <v>19</v>
      </c>
      <c r="Q26" s="54"/>
      <c r="R26" s="54" t="s">
        <v>19</v>
      </c>
      <c r="S26" s="54"/>
      <c r="T26" s="54" t="s">
        <v>19</v>
      </c>
      <c r="U26" s="54"/>
      <c r="V26" s="54" t="s">
        <v>19</v>
      </c>
      <c r="W26" s="54"/>
      <c r="X26" s="54" t="s">
        <v>19</v>
      </c>
      <c r="Y26" s="54"/>
      <c r="Z26" s="54" t="s">
        <v>19</v>
      </c>
      <c r="AA26" s="54"/>
      <c r="AB26" s="55">
        <f t="shared" ref="AB26" si="18">COUNTIF(D26:AA26,"P")</f>
        <v>12</v>
      </c>
      <c r="AC26" s="58">
        <f t="shared" ref="AC26" si="19">+COUNTIF(D26:AB26,"E")</f>
        <v>0</v>
      </c>
      <c r="AD26" s="61">
        <f t="shared" si="2"/>
        <v>0</v>
      </c>
      <c r="AE26" s="64" t="s">
        <v>113</v>
      </c>
    </row>
    <row r="27" spans="1:32" s="16" customFormat="1" ht="24" customHeight="1" x14ac:dyDescent="0.25">
      <c r="A27" s="65"/>
      <c r="B27" s="66"/>
      <c r="C27" s="67"/>
      <c r="D27" s="112" t="s">
        <v>7</v>
      </c>
      <c r="E27" s="113"/>
      <c r="F27" s="112" t="s">
        <v>8</v>
      </c>
      <c r="G27" s="113"/>
      <c r="H27" s="112" t="s">
        <v>9</v>
      </c>
      <c r="I27" s="113"/>
      <c r="J27" s="112" t="s">
        <v>10</v>
      </c>
      <c r="K27" s="113"/>
      <c r="L27" s="112" t="s">
        <v>11</v>
      </c>
      <c r="M27" s="113"/>
      <c r="N27" s="112" t="s">
        <v>12</v>
      </c>
      <c r="O27" s="113"/>
      <c r="P27" s="112" t="s">
        <v>13</v>
      </c>
      <c r="Q27" s="113"/>
      <c r="R27" s="112" t="s">
        <v>14</v>
      </c>
      <c r="S27" s="113"/>
      <c r="T27" s="112" t="s">
        <v>15</v>
      </c>
      <c r="U27" s="113"/>
      <c r="V27" s="112" t="s">
        <v>16</v>
      </c>
      <c r="W27" s="113"/>
      <c r="X27" s="112" t="s">
        <v>17</v>
      </c>
      <c r="Y27" s="113"/>
      <c r="Z27" s="112" t="s">
        <v>18</v>
      </c>
      <c r="AA27" s="113"/>
      <c r="AB27" s="134" t="s">
        <v>22</v>
      </c>
      <c r="AC27" s="135"/>
      <c r="AD27" s="135"/>
      <c r="AE27" s="136"/>
      <c r="AF27" s="2">
        <f>+AB31</f>
        <v>0</v>
      </c>
    </row>
    <row r="28" spans="1:32" s="16" customFormat="1" ht="24" customHeight="1" x14ac:dyDescent="0.25">
      <c r="A28" s="68"/>
      <c r="B28" s="43"/>
      <c r="C28" s="3" t="s">
        <v>23</v>
      </c>
      <c r="D28" s="88">
        <f>COUNTIF(D12:D26,"P")</f>
        <v>2</v>
      </c>
      <c r="E28" s="89"/>
      <c r="F28" s="88">
        <f>COUNTIF(F12:F26,"P")</f>
        <v>3</v>
      </c>
      <c r="G28" s="89"/>
      <c r="H28" s="88">
        <f>COUNTIF(H12:H26,"P")</f>
        <v>5</v>
      </c>
      <c r="I28" s="89"/>
      <c r="J28" s="88">
        <f>COUNTIF(J12:J26,"P")</f>
        <v>5</v>
      </c>
      <c r="K28" s="89"/>
      <c r="L28" s="88">
        <f>COUNTIF(L12:L26,"P")</f>
        <v>4</v>
      </c>
      <c r="M28" s="89"/>
      <c r="N28" s="88">
        <f>COUNTIF(N12:N26,"P")</f>
        <v>4</v>
      </c>
      <c r="O28" s="89"/>
      <c r="P28" s="88">
        <f>COUNTIF(P12:P26,"P")</f>
        <v>4</v>
      </c>
      <c r="Q28" s="89"/>
      <c r="R28" s="88">
        <f>COUNTIF(R12:R26,"P")</f>
        <v>5</v>
      </c>
      <c r="S28" s="89"/>
      <c r="T28" s="88">
        <f>COUNTIF(T12:T26,"P")</f>
        <v>4</v>
      </c>
      <c r="U28" s="89"/>
      <c r="V28" s="88">
        <f>COUNTIF(V12:V26,"P")</f>
        <v>4</v>
      </c>
      <c r="W28" s="89"/>
      <c r="X28" s="88">
        <f>COUNTIF(X12:X26,"P")</f>
        <v>4</v>
      </c>
      <c r="Y28" s="89"/>
      <c r="Z28" s="88">
        <f>COUNTIF(Z12:Z26,"P")</f>
        <v>6</v>
      </c>
      <c r="AA28" s="89"/>
      <c r="AB28" s="86">
        <f>SUM(D28:AA28)</f>
        <v>50</v>
      </c>
      <c r="AC28" s="87"/>
      <c r="AD28" s="4" t="s">
        <v>24</v>
      </c>
      <c r="AE28" s="132">
        <f>AB29/AB28</f>
        <v>0</v>
      </c>
      <c r="AF28" s="2"/>
    </row>
    <row r="29" spans="1:32" s="16" customFormat="1" ht="24" customHeight="1" x14ac:dyDescent="0.25">
      <c r="A29" s="69"/>
      <c r="B29" s="44"/>
      <c r="C29" s="3" t="s">
        <v>25</v>
      </c>
      <c r="D29" s="88">
        <f>COUNTIF(E12:E26,"E")</f>
        <v>0</v>
      </c>
      <c r="E29" s="89"/>
      <c r="F29" s="88">
        <f>COUNTIF(G12:G26,"E")</f>
        <v>0</v>
      </c>
      <c r="G29" s="89"/>
      <c r="H29" s="88">
        <f>COUNTIF(I12:I26,"E")</f>
        <v>0</v>
      </c>
      <c r="I29" s="89"/>
      <c r="J29" s="88">
        <f>COUNTIF(K12:K26,"E")</f>
        <v>0</v>
      </c>
      <c r="K29" s="89"/>
      <c r="L29" s="88">
        <f>COUNTIF(M12:M26,"E")</f>
        <v>0</v>
      </c>
      <c r="M29" s="89"/>
      <c r="N29" s="88">
        <f>COUNTIF(O12:O26,"E")</f>
        <v>0</v>
      </c>
      <c r="O29" s="89"/>
      <c r="P29" s="88">
        <f>COUNTIF(Q12:Q26,"E")</f>
        <v>0</v>
      </c>
      <c r="Q29" s="89"/>
      <c r="R29" s="88">
        <f>COUNTIF(S12:S26,"E")</f>
        <v>0</v>
      </c>
      <c r="S29" s="89"/>
      <c r="T29" s="88">
        <f>COUNTIF(U12:U26,"E")</f>
        <v>0</v>
      </c>
      <c r="U29" s="89"/>
      <c r="V29" s="88">
        <f>COUNTIF(W12:W26,"E")</f>
        <v>0</v>
      </c>
      <c r="W29" s="89"/>
      <c r="X29" s="88">
        <f>COUNTIF(Y12:Y26,"E")</f>
        <v>0</v>
      </c>
      <c r="Y29" s="89"/>
      <c r="Z29" s="88">
        <f>COUNTIF(AA12:AA26,"E")</f>
        <v>0</v>
      </c>
      <c r="AA29" s="89"/>
      <c r="AB29" s="86">
        <f>SUM(D29:AA29)</f>
        <v>0</v>
      </c>
      <c r="AC29" s="87"/>
      <c r="AD29" s="4" t="s">
        <v>26</v>
      </c>
      <c r="AE29" s="133"/>
    </row>
    <row r="30" spans="1:32" ht="24" customHeight="1" x14ac:dyDescent="0.25">
      <c r="A30" s="69"/>
      <c r="B30" s="44"/>
      <c r="C30" s="3" t="s">
        <v>27</v>
      </c>
      <c r="D30" s="88"/>
      <c r="E30" s="89"/>
      <c r="F30" s="88"/>
      <c r="G30" s="89"/>
      <c r="H30" s="117">
        <v>0.25</v>
      </c>
      <c r="I30" s="118"/>
      <c r="J30" s="88"/>
      <c r="K30" s="89"/>
      <c r="L30" s="88"/>
      <c r="M30" s="89"/>
      <c r="N30" s="117">
        <v>0.25</v>
      </c>
      <c r="O30" s="118"/>
      <c r="P30" s="88"/>
      <c r="Q30" s="89"/>
      <c r="R30" s="88"/>
      <c r="S30" s="89"/>
      <c r="T30" s="117">
        <v>0.25</v>
      </c>
      <c r="U30" s="118"/>
      <c r="V30" s="88"/>
      <c r="W30" s="89"/>
      <c r="X30" s="88"/>
      <c r="Y30" s="89"/>
      <c r="Z30" s="117">
        <v>0.25</v>
      </c>
      <c r="AA30" s="118"/>
      <c r="AB30" s="88"/>
      <c r="AC30" s="89"/>
      <c r="AD30" s="4"/>
      <c r="AE30" s="70">
        <v>1</v>
      </c>
    </row>
    <row r="31" spans="1:32" ht="24" customHeight="1" x14ac:dyDescent="0.25">
      <c r="A31" s="71"/>
      <c r="B31" s="45"/>
      <c r="C31" s="3" t="s">
        <v>28</v>
      </c>
      <c r="D31" s="128">
        <f>D29/D28</f>
        <v>0</v>
      </c>
      <c r="E31" s="129"/>
      <c r="F31" s="128">
        <f t="shared" ref="F31" si="20">F29/F28</f>
        <v>0</v>
      </c>
      <c r="G31" s="129"/>
      <c r="H31" s="128">
        <f>H29/H28</f>
        <v>0</v>
      </c>
      <c r="I31" s="129"/>
      <c r="J31" s="128">
        <f t="shared" ref="J31" si="21">J29/J28</f>
        <v>0</v>
      </c>
      <c r="K31" s="129"/>
      <c r="L31" s="128">
        <f t="shared" ref="L31" si="22">L29/L28</f>
        <v>0</v>
      </c>
      <c r="M31" s="129"/>
      <c r="N31" s="128">
        <f t="shared" ref="N31" si="23">N29/N28</f>
        <v>0</v>
      </c>
      <c r="O31" s="129"/>
      <c r="P31" s="128">
        <f t="shared" ref="P31" si="24">P29/P28</f>
        <v>0</v>
      </c>
      <c r="Q31" s="129"/>
      <c r="R31" s="128">
        <f t="shared" ref="R31" si="25">R29/R28</f>
        <v>0</v>
      </c>
      <c r="S31" s="129"/>
      <c r="T31" s="128">
        <f t="shared" ref="T31" si="26">T29/T28</f>
        <v>0</v>
      </c>
      <c r="U31" s="129"/>
      <c r="V31" s="128">
        <f t="shared" ref="V31" si="27">V29/V28</f>
        <v>0</v>
      </c>
      <c r="W31" s="129"/>
      <c r="X31" s="128">
        <f t="shared" ref="X31" si="28">X29/X28</f>
        <v>0</v>
      </c>
      <c r="Y31" s="129"/>
      <c r="Z31" s="128">
        <f t="shared" ref="Z31" si="29">Z29/Z28</f>
        <v>0</v>
      </c>
      <c r="AA31" s="129"/>
      <c r="AB31" s="123">
        <f>AB29/AB28</f>
        <v>0</v>
      </c>
      <c r="AC31" s="123"/>
      <c r="AD31" s="123"/>
      <c r="AE31" s="124" t="s">
        <v>29</v>
      </c>
    </row>
    <row r="32" spans="1:32" ht="61.5" customHeight="1" x14ac:dyDescent="0.25">
      <c r="A32" s="72"/>
      <c r="B32" s="5"/>
      <c r="C32" s="6"/>
      <c r="D32" s="125">
        <f>+(D31+F31+H31)/3</f>
        <v>0</v>
      </c>
      <c r="E32" s="126"/>
      <c r="F32" s="126"/>
      <c r="G32" s="126"/>
      <c r="H32" s="126"/>
      <c r="I32" s="127"/>
      <c r="J32" s="125">
        <f>+(J31+L31+N31)/3</f>
        <v>0</v>
      </c>
      <c r="K32" s="126"/>
      <c r="L32" s="126"/>
      <c r="M32" s="126"/>
      <c r="N32" s="126"/>
      <c r="O32" s="127"/>
      <c r="P32" s="125">
        <f>+(P31+R31+T31)/3</f>
        <v>0</v>
      </c>
      <c r="Q32" s="126"/>
      <c r="R32" s="126"/>
      <c r="S32" s="126"/>
      <c r="T32" s="126"/>
      <c r="U32" s="127"/>
      <c r="V32" s="125">
        <f>+(V31+X31+Z31)/3</f>
        <v>0</v>
      </c>
      <c r="W32" s="126"/>
      <c r="X32" s="126"/>
      <c r="Y32" s="126"/>
      <c r="Z32" s="126"/>
      <c r="AA32" s="127"/>
      <c r="AB32" s="123"/>
      <c r="AC32" s="123"/>
      <c r="AD32" s="123"/>
      <c r="AE32" s="124"/>
    </row>
    <row r="33" spans="1:32" ht="75.75" customHeight="1" x14ac:dyDescent="0.25">
      <c r="A33" s="73"/>
      <c r="B33" s="7"/>
      <c r="C33" s="8"/>
      <c r="D33" s="114" t="s">
        <v>30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14" t="s">
        <v>109</v>
      </c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6"/>
      <c r="AD33" s="95" t="s">
        <v>31</v>
      </c>
      <c r="AE33" s="96"/>
    </row>
    <row r="34" spans="1:32" ht="110.25" customHeight="1" x14ac:dyDescent="0.25">
      <c r="A34" s="73"/>
      <c r="B34" s="7"/>
      <c r="C34" s="8"/>
      <c r="D34" s="80" t="s">
        <v>92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2"/>
      <c r="R34" s="80" t="s">
        <v>115</v>
      </c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2"/>
      <c r="AD34" s="78" t="s">
        <v>114</v>
      </c>
      <c r="AE34" s="79"/>
    </row>
    <row r="35" spans="1:32" ht="24" customHeight="1" x14ac:dyDescent="0.25">
      <c r="A35" s="73"/>
      <c r="B35" s="7"/>
      <c r="C35" s="8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5"/>
      <c r="R35" s="83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5"/>
      <c r="AD35" s="78"/>
      <c r="AE35" s="79"/>
      <c r="AF35" s="16"/>
    </row>
    <row r="36" spans="1:32" ht="24" customHeight="1" x14ac:dyDescent="0.25">
      <c r="A36" s="73"/>
      <c r="B36" s="7"/>
      <c r="C36" s="8"/>
      <c r="D36" s="83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5"/>
      <c r="R36" s="83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78"/>
      <c r="AE36" s="79"/>
    </row>
    <row r="37" spans="1:32" ht="24" customHeight="1" x14ac:dyDescent="0.25">
      <c r="A37" s="73"/>
      <c r="B37" s="7"/>
      <c r="C37" s="8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1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70"/>
      <c r="AD37" s="119"/>
      <c r="AE37" s="120"/>
    </row>
    <row r="38" spans="1:32" ht="24" customHeight="1" thickBot="1" x14ac:dyDescent="0.3">
      <c r="A38" s="74" t="s">
        <v>108</v>
      </c>
      <c r="B38" s="75"/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7"/>
    </row>
    <row r="39" spans="1:32" ht="24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32" ht="24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32" ht="24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32" ht="24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32" ht="24" customHeight="1" x14ac:dyDescent="0.25">
      <c r="AD43" s="1"/>
    </row>
    <row r="44" spans="1:32" ht="24" customHeight="1" x14ac:dyDescent="0.25">
      <c r="A44" s="9"/>
      <c r="B44" s="9"/>
      <c r="C44" s="9"/>
      <c r="AD44" s="1"/>
    </row>
  </sheetData>
  <mergeCells count="155">
    <mergeCell ref="B1:AC2"/>
    <mergeCell ref="B3:AC3"/>
    <mergeCell ref="B4:J6"/>
    <mergeCell ref="AD4:AE6"/>
    <mergeCell ref="R4:AC6"/>
    <mergeCell ref="A8:C11"/>
    <mergeCell ref="A16:C16"/>
    <mergeCell ref="R37:AC37"/>
    <mergeCell ref="H28:I28"/>
    <mergeCell ref="R30:S30"/>
    <mergeCell ref="P29:Q29"/>
    <mergeCell ref="L28:M28"/>
    <mergeCell ref="H29:I29"/>
    <mergeCell ref="J29:K29"/>
    <mergeCell ref="L30:M30"/>
    <mergeCell ref="F29:G29"/>
    <mergeCell ref="A17:C17"/>
    <mergeCell ref="A18:C18"/>
    <mergeCell ref="A22:C22"/>
    <mergeCell ref="D37:Q37"/>
    <mergeCell ref="Z30:AA30"/>
    <mergeCell ref="AB30:AC30"/>
    <mergeCell ref="D31:E31"/>
    <mergeCell ref="F31:G31"/>
    <mergeCell ref="H31:I31"/>
    <mergeCell ref="J31:K31"/>
    <mergeCell ref="L31:M31"/>
    <mergeCell ref="A24:C24"/>
    <mergeCell ref="A25:C25"/>
    <mergeCell ref="D9:E9"/>
    <mergeCell ref="F9:G9"/>
    <mergeCell ref="H9:I9"/>
    <mergeCell ref="J9:K9"/>
    <mergeCell ref="R10:R11"/>
    <mergeCell ref="L9:M9"/>
    <mergeCell ref="K10:K11"/>
    <mergeCell ref="I10:I11"/>
    <mergeCell ref="J10:J11"/>
    <mergeCell ref="Y10:Y11"/>
    <mergeCell ref="V9:W9"/>
    <mergeCell ref="X9:Y9"/>
    <mergeCell ref="Z9:AA9"/>
    <mergeCell ref="T9:U9"/>
    <mergeCell ref="Z10:Z11"/>
    <mergeCell ref="L10:L11"/>
    <mergeCell ref="N10:N11"/>
    <mergeCell ref="S10:S11"/>
    <mergeCell ref="A7:AE7"/>
    <mergeCell ref="D8:I8"/>
    <mergeCell ref="J8:O8"/>
    <mergeCell ref="P8:U8"/>
    <mergeCell ref="V8:AA8"/>
    <mergeCell ref="AB8:AD9"/>
    <mergeCell ref="A1:A6"/>
    <mergeCell ref="N9:O9"/>
    <mergeCell ref="P9:Q9"/>
    <mergeCell ref="R9:S9"/>
    <mergeCell ref="O10:O11"/>
    <mergeCell ref="U10:U11"/>
    <mergeCell ref="V10:V11"/>
    <mergeCell ref="W10:W11"/>
    <mergeCell ref="X10:X11"/>
    <mergeCell ref="P10:P11"/>
    <mergeCell ref="Q10:Q11"/>
    <mergeCell ref="AA10:AA11"/>
    <mergeCell ref="K4:Q6"/>
    <mergeCell ref="N29:O29"/>
    <mergeCell ref="N28:O28"/>
    <mergeCell ref="D28:E28"/>
    <mergeCell ref="F28:G28"/>
    <mergeCell ref="Z31:AA31"/>
    <mergeCell ref="V30:W30"/>
    <mergeCell ref="AE28:AE29"/>
    <mergeCell ref="J28:K28"/>
    <mergeCell ref="V27:W27"/>
    <mergeCell ref="X27:Y27"/>
    <mergeCell ref="AB27:AE27"/>
    <mergeCell ref="L29:M29"/>
    <mergeCell ref="T30:U30"/>
    <mergeCell ref="Z27:AA27"/>
    <mergeCell ref="D27:E27"/>
    <mergeCell ref="F27:G27"/>
    <mergeCell ref="H27:I27"/>
    <mergeCell ref="J27:K27"/>
    <mergeCell ref="L27:M27"/>
    <mergeCell ref="N27:O27"/>
    <mergeCell ref="P27:Q27"/>
    <mergeCell ref="R27:S27"/>
    <mergeCell ref="AD37:AE37"/>
    <mergeCell ref="D10:D11"/>
    <mergeCell ref="E10:E11"/>
    <mergeCell ref="F10:F11"/>
    <mergeCell ref="G10:G11"/>
    <mergeCell ref="AB31:AD32"/>
    <mergeCell ref="AE31:AE32"/>
    <mergeCell ref="D32:I32"/>
    <mergeCell ref="J32:O32"/>
    <mergeCell ref="P32:U32"/>
    <mergeCell ref="V32:AA32"/>
    <mergeCell ref="P31:Q31"/>
    <mergeCell ref="R31:S31"/>
    <mergeCell ref="T31:U31"/>
    <mergeCell ref="V31:W31"/>
    <mergeCell ref="X31:Y31"/>
    <mergeCell ref="AB10:AB11"/>
    <mergeCell ref="AC10:AC11"/>
    <mergeCell ref="AD10:AD11"/>
    <mergeCell ref="N31:O31"/>
    <mergeCell ref="D30:E30"/>
    <mergeCell ref="F30:G30"/>
    <mergeCell ref="H30:I30"/>
    <mergeCell ref="X30:Y30"/>
    <mergeCell ref="AE8:AE11"/>
    <mergeCell ref="T10:T11"/>
    <mergeCell ref="M10:M11"/>
    <mergeCell ref="H10:H11"/>
    <mergeCell ref="AD33:AE33"/>
    <mergeCell ref="A26:C26"/>
    <mergeCell ref="A21:C21"/>
    <mergeCell ref="A19:C19"/>
    <mergeCell ref="A15:C15"/>
    <mergeCell ref="A12:C12"/>
    <mergeCell ref="A13:C13"/>
    <mergeCell ref="A14:C14"/>
    <mergeCell ref="A20:C20"/>
    <mergeCell ref="A23:C23"/>
    <mergeCell ref="T27:U27"/>
    <mergeCell ref="P30:Q30"/>
    <mergeCell ref="J30:K30"/>
    <mergeCell ref="D33:Q33"/>
    <mergeCell ref="R33:AC33"/>
    <mergeCell ref="N30:O30"/>
    <mergeCell ref="R28:S28"/>
    <mergeCell ref="T28:U28"/>
    <mergeCell ref="V28:W28"/>
    <mergeCell ref="X28:Y28"/>
    <mergeCell ref="AD36:AE36"/>
    <mergeCell ref="D34:Q34"/>
    <mergeCell ref="R34:AC34"/>
    <mergeCell ref="AD34:AE34"/>
    <mergeCell ref="D35:Q35"/>
    <mergeCell ref="R35:AC35"/>
    <mergeCell ref="AD35:AE35"/>
    <mergeCell ref="AB29:AC29"/>
    <mergeCell ref="Z28:AA28"/>
    <mergeCell ref="AB28:AC28"/>
    <mergeCell ref="R29:S29"/>
    <mergeCell ref="T29:U29"/>
    <mergeCell ref="V29:W29"/>
    <mergeCell ref="X29:Y29"/>
    <mergeCell ref="Z29:AA29"/>
    <mergeCell ref="P28:Q28"/>
    <mergeCell ref="D36:Q36"/>
    <mergeCell ref="R36:AC36"/>
    <mergeCell ref="D29:E29"/>
  </mergeCells>
  <conditionalFormatting sqref="D10 L14:L23 P14:P23 T14:T23 N14:N23 V14:V23 D14:E23 H14:H23 R14:R23 Y19 R25:R26 H25:H26 D25:E26 V25:V26 N25:N26 T25:T26 P25:P26 L25:L26">
    <cfRule type="cellIs" dxfId="36" priority="1038" stopIfTrue="1" operator="equal">
      <formula>"""P"""</formula>
    </cfRule>
  </conditionalFormatting>
  <conditionalFormatting sqref="D14:AA23 D12 D25:AA26">
    <cfRule type="cellIs" dxfId="35" priority="1036" stopIfTrue="1" operator="equal">
      <formula>"P"</formula>
    </cfRule>
    <cfRule type="cellIs" dxfId="34" priority="1037" stopIfTrue="1" operator="equal">
      <formula>"E"</formula>
    </cfRule>
  </conditionalFormatting>
  <conditionalFormatting sqref="E10:AC10">
    <cfRule type="cellIs" dxfId="33" priority="835" stopIfTrue="1" operator="equal">
      <formula>"""P"""</formula>
    </cfRule>
  </conditionalFormatting>
  <conditionalFormatting sqref="F12">
    <cfRule type="cellIs" dxfId="32" priority="32" stopIfTrue="1" operator="equal">
      <formula>"P"</formula>
    </cfRule>
    <cfRule type="cellIs" dxfId="31" priority="33" stopIfTrue="1" operator="equal">
      <formula>"E"</formula>
    </cfRule>
  </conditionalFormatting>
  <conditionalFormatting sqref="H12">
    <cfRule type="cellIs" dxfId="30" priority="30" stopIfTrue="1" operator="equal">
      <formula>"P"</formula>
    </cfRule>
    <cfRule type="cellIs" dxfId="29" priority="31" stopIfTrue="1" operator="equal">
      <formula>"E"</formula>
    </cfRule>
  </conditionalFormatting>
  <conditionalFormatting sqref="E12">
    <cfRule type="cellIs" dxfId="28" priority="28" stopIfTrue="1" operator="equal">
      <formula>"P"</formula>
    </cfRule>
    <cfRule type="cellIs" dxfId="27" priority="29" stopIfTrue="1" operator="equal">
      <formula>"E"</formula>
    </cfRule>
  </conditionalFormatting>
  <conditionalFormatting sqref="G12">
    <cfRule type="cellIs" dxfId="26" priority="26" stopIfTrue="1" operator="equal">
      <formula>"P"</formula>
    </cfRule>
    <cfRule type="cellIs" dxfId="25" priority="27" stopIfTrue="1" operator="equal">
      <formula>"E"</formula>
    </cfRule>
  </conditionalFormatting>
  <conditionalFormatting sqref="I12">
    <cfRule type="cellIs" dxfId="24" priority="24" stopIfTrue="1" operator="equal">
      <formula>"P"</formula>
    </cfRule>
    <cfRule type="cellIs" dxfId="23" priority="25" stopIfTrue="1" operator="equal">
      <formula>"E"</formula>
    </cfRule>
  </conditionalFormatting>
  <conditionalFormatting sqref="J12 L12 N12 P12 R12 T12 V12 X12 Z12">
    <cfRule type="cellIs" dxfId="22" priority="22" stopIfTrue="1" operator="equal">
      <formula>"P"</formula>
    </cfRule>
    <cfRule type="cellIs" dxfId="21" priority="23" stopIfTrue="1" operator="equal">
      <formula>"E"</formula>
    </cfRule>
  </conditionalFormatting>
  <conditionalFormatting sqref="D13">
    <cfRule type="cellIs" dxfId="20" priority="20" stopIfTrue="1" operator="equal">
      <formula>"P"</formula>
    </cfRule>
    <cfRule type="cellIs" dxfId="19" priority="21" stopIfTrue="1" operator="equal">
      <formula>"E"</formula>
    </cfRule>
  </conditionalFormatting>
  <conditionalFormatting sqref="F13">
    <cfRule type="cellIs" dxfId="18" priority="18" stopIfTrue="1" operator="equal">
      <formula>"P"</formula>
    </cfRule>
    <cfRule type="cellIs" dxfId="17" priority="19" stopIfTrue="1" operator="equal">
      <formula>"E"</formula>
    </cfRule>
  </conditionalFormatting>
  <conditionalFormatting sqref="H13">
    <cfRule type="cellIs" dxfId="16" priority="16" stopIfTrue="1" operator="equal">
      <formula>"P"</formula>
    </cfRule>
    <cfRule type="cellIs" dxfId="15" priority="17" stopIfTrue="1" operator="equal">
      <formula>"E"</formula>
    </cfRule>
  </conditionalFormatting>
  <conditionalFormatting sqref="E13">
    <cfRule type="cellIs" dxfId="14" priority="14" stopIfTrue="1" operator="equal">
      <formula>"P"</formula>
    </cfRule>
    <cfRule type="cellIs" dxfId="13" priority="15" stopIfTrue="1" operator="equal">
      <formula>"E"</formula>
    </cfRule>
  </conditionalFormatting>
  <conditionalFormatting sqref="G13">
    <cfRule type="cellIs" dxfId="12" priority="12" stopIfTrue="1" operator="equal">
      <formula>"P"</formula>
    </cfRule>
    <cfRule type="cellIs" dxfId="11" priority="13" stopIfTrue="1" operator="equal">
      <formula>"E"</formula>
    </cfRule>
  </conditionalFormatting>
  <conditionalFormatting sqref="I13">
    <cfRule type="cellIs" dxfId="10" priority="10" stopIfTrue="1" operator="equal">
      <formula>"P"</formula>
    </cfRule>
    <cfRule type="cellIs" dxfId="9" priority="11" stopIfTrue="1" operator="equal">
      <formula>"E"</formula>
    </cfRule>
  </conditionalFormatting>
  <conditionalFormatting sqref="K12 M12 O12 Q12 S12 U12 W12 Y12 AA12">
    <cfRule type="cellIs" dxfId="8" priority="8" stopIfTrue="1" operator="equal">
      <formula>"P"</formula>
    </cfRule>
    <cfRule type="cellIs" dxfId="7" priority="9" stopIfTrue="1" operator="equal">
      <formula>"E"</formula>
    </cfRule>
  </conditionalFormatting>
  <conditionalFormatting sqref="L24 P24 T24 N24 V24 D24:E24 H24 R24">
    <cfRule type="cellIs" dxfId="6" priority="7" stopIfTrue="1" operator="equal">
      <formula>"""P"""</formula>
    </cfRule>
  </conditionalFormatting>
  <conditionalFormatting sqref="D24:AA24">
    <cfRule type="cellIs" dxfId="5" priority="5" stopIfTrue="1" operator="equal">
      <formula>"P"</formula>
    </cfRule>
    <cfRule type="cellIs" dxfId="4" priority="6" stopIfTrue="1" operator="equal">
      <formula>"E"</formula>
    </cfRule>
  </conditionalFormatting>
  <conditionalFormatting sqref="W24">
    <cfRule type="cellIs" dxfId="3" priority="4" stopIfTrue="1" operator="equal">
      <formula>"""P"""</formula>
    </cfRule>
  </conditionalFormatting>
  <conditionalFormatting sqref="U24">
    <cfRule type="cellIs" dxfId="2" priority="3" stopIfTrue="1" operator="equal">
      <formula>"""P"""</formula>
    </cfRule>
  </conditionalFormatting>
  <conditionalFormatting sqref="Y24">
    <cfRule type="cellIs" dxfId="1" priority="2" stopIfTrue="1" operator="equal">
      <formula>"""P"""</formula>
    </cfRule>
  </conditionalFormatting>
  <conditionalFormatting sqref="I24">
    <cfRule type="cellIs" dxfId="0" priority="1" stopIfTrue="1" operator="equal">
      <formula>"""P"""</formula>
    </cfRule>
  </conditionalFormatting>
  <dataValidations disablePrompts="1" count="1">
    <dataValidation allowBlank="1" showInputMessage="1" showErrorMessage="1" prompt="Ingresar el Nombre de la categoría de las actividades" sqref="IV65528:IV65529 SR65528:SR65529 ACN65528:ACN65529 AMJ65528:AMJ65529 AWF65528:AWF65529 BGB65528:BGB65529 BPX65528:BPX65529 BZT65528:BZT65529 CJP65528:CJP65529 CTL65528:CTL65529 DDH65528:DDH65529 DND65528:DND65529 DWZ65528:DWZ65529 EGV65528:EGV65529 EQR65528:EQR65529 FAN65528:FAN65529 FKJ65528:FKJ65529 FUF65528:FUF65529 GEB65528:GEB65529 GNX65528:GNX65529 GXT65528:GXT65529 HHP65528:HHP65529 HRL65528:HRL65529 IBH65528:IBH65529 ILD65528:ILD65529 IUZ65528:IUZ65529 JEV65528:JEV65529 JOR65528:JOR65529 JYN65528:JYN65529 KIJ65528:KIJ65529 KSF65528:KSF65529 LCB65528:LCB65529 LLX65528:LLX65529 LVT65528:LVT65529 MFP65528:MFP65529 MPL65528:MPL65529 MZH65528:MZH65529 NJD65528:NJD65529 NSZ65528:NSZ65529 OCV65528:OCV65529 OMR65528:OMR65529 OWN65528:OWN65529 PGJ65528:PGJ65529 PQF65528:PQF65529 QAB65528:QAB65529 QJX65528:QJX65529 QTT65528:QTT65529 RDP65528:RDP65529 RNL65528:RNL65529 RXH65528:RXH65529 SHD65528:SHD65529 SQZ65528:SQZ65529 TAV65528:TAV65529 TKR65528:TKR65529 TUN65528:TUN65529 UEJ65528:UEJ65529 UOF65528:UOF65529 UYB65528:UYB65529 VHX65528:VHX65529 VRT65528:VRT65529 WBP65528:WBP65529 WLL65528:WLL65529 WVH65528:WVH65529 IV131064:IV131065 SR131064:SR131065 ACN131064:ACN131065 AMJ131064:AMJ131065 AWF131064:AWF131065 BGB131064:BGB131065 BPX131064:BPX131065 BZT131064:BZT131065 CJP131064:CJP131065 CTL131064:CTL131065 DDH131064:DDH131065 DND131064:DND131065 DWZ131064:DWZ131065 EGV131064:EGV131065 EQR131064:EQR131065 FAN131064:FAN131065 FKJ131064:FKJ131065 FUF131064:FUF131065 GEB131064:GEB131065 GNX131064:GNX131065 GXT131064:GXT131065 HHP131064:HHP131065 HRL131064:HRL131065 IBH131064:IBH131065 ILD131064:ILD131065 IUZ131064:IUZ131065 JEV131064:JEV131065 JOR131064:JOR131065 JYN131064:JYN131065 KIJ131064:KIJ131065 KSF131064:KSF131065 LCB131064:LCB131065 LLX131064:LLX131065 LVT131064:LVT131065 MFP131064:MFP131065 MPL131064:MPL131065 MZH131064:MZH131065 NJD131064:NJD131065 NSZ131064:NSZ131065 OCV131064:OCV131065 OMR131064:OMR131065 OWN131064:OWN131065 PGJ131064:PGJ131065 PQF131064:PQF131065 QAB131064:QAB131065 QJX131064:QJX131065 QTT131064:QTT131065 RDP131064:RDP131065 RNL131064:RNL131065 RXH131064:RXH131065 SHD131064:SHD131065 SQZ131064:SQZ131065 TAV131064:TAV131065 TKR131064:TKR131065 TUN131064:TUN131065 UEJ131064:UEJ131065 UOF131064:UOF131065 UYB131064:UYB131065 VHX131064:VHX131065 VRT131064:VRT131065 WBP131064:WBP131065 WLL131064:WLL131065 WVH131064:WVH131065 IV196600:IV196601 SR196600:SR196601 ACN196600:ACN196601 AMJ196600:AMJ196601 AWF196600:AWF196601 BGB196600:BGB196601 BPX196600:BPX196601 BZT196600:BZT196601 CJP196600:CJP196601 CTL196600:CTL196601 DDH196600:DDH196601 DND196600:DND196601 DWZ196600:DWZ196601 EGV196600:EGV196601 EQR196600:EQR196601 FAN196600:FAN196601 FKJ196600:FKJ196601 FUF196600:FUF196601 GEB196600:GEB196601 GNX196600:GNX196601 GXT196600:GXT196601 HHP196600:HHP196601 HRL196600:HRL196601 IBH196600:IBH196601 ILD196600:ILD196601 IUZ196600:IUZ196601 JEV196600:JEV196601 JOR196600:JOR196601 JYN196600:JYN196601 KIJ196600:KIJ196601 KSF196600:KSF196601 LCB196600:LCB196601 LLX196600:LLX196601 LVT196600:LVT196601 MFP196600:MFP196601 MPL196600:MPL196601 MZH196600:MZH196601 NJD196600:NJD196601 NSZ196600:NSZ196601 OCV196600:OCV196601 OMR196600:OMR196601 OWN196600:OWN196601 PGJ196600:PGJ196601 PQF196600:PQF196601 QAB196600:QAB196601 QJX196600:QJX196601 QTT196600:QTT196601 RDP196600:RDP196601 RNL196600:RNL196601 RXH196600:RXH196601 SHD196600:SHD196601 SQZ196600:SQZ196601 TAV196600:TAV196601 TKR196600:TKR196601 TUN196600:TUN196601 UEJ196600:UEJ196601 UOF196600:UOF196601 UYB196600:UYB196601 VHX196600:VHX196601 VRT196600:VRT196601 WBP196600:WBP196601 WLL196600:WLL196601 WVH196600:WVH196601 IV262136:IV262137 SR262136:SR262137 ACN262136:ACN262137 AMJ262136:AMJ262137 AWF262136:AWF262137 BGB262136:BGB262137 BPX262136:BPX262137 BZT262136:BZT262137 CJP262136:CJP262137 CTL262136:CTL262137 DDH262136:DDH262137 DND262136:DND262137 DWZ262136:DWZ262137 EGV262136:EGV262137 EQR262136:EQR262137 FAN262136:FAN262137 FKJ262136:FKJ262137 FUF262136:FUF262137 GEB262136:GEB262137 GNX262136:GNX262137 GXT262136:GXT262137 HHP262136:HHP262137 HRL262136:HRL262137 IBH262136:IBH262137 ILD262136:ILD262137 IUZ262136:IUZ262137 JEV262136:JEV262137 JOR262136:JOR262137 JYN262136:JYN262137 KIJ262136:KIJ262137 KSF262136:KSF262137 LCB262136:LCB262137 LLX262136:LLX262137 LVT262136:LVT262137 MFP262136:MFP262137 MPL262136:MPL262137 MZH262136:MZH262137 NJD262136:NJD262137 NSZ262136:NSZ262137 OCV262136:OCV262137 OMR262136:OMR262137 OWN262136:OWN262137 PGJ262136:PGJ262137 PQF262136:PQF262137 QAB262136:QAB262137 QJX262136:QJX262137 QTT262136:QTT262137 RDP262136:RDP262137 RNL262136:RNL262137 RXH262136:RXH262137 SHD262136:SHD262137 SQZ262136:SQZ262137 TAV262136:TAV262137 TKR262136:TKR262137 TUN262136:TUN262137 UEJ262136:UEJ262137 UOF262136:UOF262137 UYB262136:UYB262137 VHX262136:VHX262137 VRT262136:VRT262137 WBP262136:WBP262137 WLL262136:WLL262137 WVH262136:WVH262137 IV327672:IV327673 SR327672:SR327673 ACN327672:ACN327673 AMJ327672:AMJ327673 AWF327672:AWF327673 BGB327672:BGB327673 BPX327672:BPX327673 BZT327672:BZT327673 CJP327672:CJP327673 CTL327672:CTL327673 DDH327672:DDH327673 DND327672:DND327673 DWZ327672:DWZ327673 EGV327672:EGV327673 EQR327672:EQR327673 FAN327672:FAN327673 FKJ327672:FKJ327673 FUF327672:FUF327673 GEB327672:GEB327673 GNX327672:GNX327673 GXT327672:GXT327673 HHP327672:HHP327673 HRL327672:HRL327673 IBH327672:IBH327673 ILD327672:ILD327673 IUZ327672:IUZ327673 JEV327672:JEV327673 JOR327672:JOR327673 JYN327672:JYN327673 KIJ327672:KIJ327673 KSF327672:KSF327673 LCB327672:LCB327673 LLX327672:LLX327673 LVT327672:LVT327673 MFP327672:MFP327673 MPL327672:MPL327673 MZH327672:MZH327673 NJD327672:NJD327673 NSZ327672:NSZ327673 OCV327672:OCV327673 OMR327672:OMR327673 OWN327672:OWN327673 PGJ327672:PGJ327673 PQF327672:PQF327673 QAB327672:QAB327673 QJX327672:QJX327673 QTT327672:QTT327673 RDP327672:RDP327673 RNL327672:RNL327673 RXH327672:RXH327673 SHD327672:SHD327673 SQZ327672:SQZ327673 TAV327672:TAV327673 TKR327672:TKR327673 TUN327672:TUN327673 UEJ327672:UEJ327673 UOF327672:UOF327673 UYB327672:UYB327673 VHX327672:VHX327673 VRT327672:VRT327673 WBP327672:WBP327673 WLL327672:WLL327673 WVH327672:WVH327673 IV393208:IV393209 SR393208:SR393209 ACN393208:ACN393209 AMJ393208:AMJ393209 AWF393208:AWF393209 BGB393208:BGB393209 BPX393208:BPX393209 BZT393208:BZT393209 CJP393208:CJP393209 CTL393208:CTL393209 DDH393208:DDH393209 DND393208:DND393209 DWZ393208:DWZ393209 EGV393208:EGV393209 EQR393208:EQR393209 FAN393208:FAN393209 FKJ393208:FKJ393209 FUF393208:FUF393209 GEB393208:GEB393209 GNX393208:GNX393209 GXT393208:GXT393209 HHP393208:HHP393209 HRL393208:HRL393209 IBH393208:IBH393209 ILD393208:ILD393209 IUZ393208:IUZ393209 JEV393208:JEV393209 JOR393208:JOR393209 JYN393208:JYN393209 KIJ393208:KIJ393209 KSF393208:KSF393209 LCB393208:LCB393209 LLX393208:LLX393209 LVT393208:LVT393209 MFP393208:MFP393209 MPL393208:MPL393209 MZH393208:MZH393209 NJD393208:NJD393209 NSZ393208:NSZ393209 OCV393208:OCV393209 OMR393208:OMR393209 OWN393208:OWN393209 PGJ393208:PGJ393209 PQF393208:PQF393209 QAB393208:QAB393209 QJX393208:QJX393209 QTT393208:QTT393209 RDP393208:RDP393209 RNL393208:RNL393209 RXH393208:RXH393209 SHD393208:SHD393209 SQZ393208:SQZ393209 TAV393208:TAV393209 TKR393208:TKR393209 TUN393208:TUN393209 UEJ393208:UEJ393209 UOF393208:UOF393209 UYB393208:UYB393209 VHX393208:VHX393209 VRT393208:VRT393209 WBP393208:WBP393209 WLL393208:WLL393209 WVH393208:WVH393209 IV458744:IV458745 SR458744:SR458745 ACN458744:ACN458745 AMJ458744:AMJ458745 AWF458744:AWF458745 BGB458744:BGB458745 BPX458744:BPX458745 BZT458744:BZT458745 CJP458744:CJP458745 CTL458744:CTL458745 DDH458744:DDH458745 DND458744:DND458745 DWZ458744:DWZ458745 EGV458744:EGV458745 EQR458744:EQR458745 FAN458744:FAN458745 FKJ458744:FKJ458745 FUF458744:FUF458745 GEB458744:GEB458745 GNX458744:GNX458745 GXT458744:GXT458745 HHP458744:HHP458745 HRL458744:HRL458745 IBH458744:IBH458745 ILD458744:ILD458745 IUZ458744:IUZ458745 JEV458744:JEV458745 JOR458744:JOR458745 JYN458744:JYN458745 KIJ458744:KIJ458745 KSF458744:KSF458745 LCB458744:LCB458745 LLX458744:LLX458745 LVT458744:LVT458745 MFP458744:MFP458745 MPL458744:MPL458745 MZH458744:MZH458745 NJD458744:NJD458745 NSZ458744:NSZ458745 OCV458744:OCV458745 OMR458744:OMR458745 OWN458744:OWN458745 PGJ458744:PGJ458745 PQF458744:PQF458745 QAB458744:QAB458745 QJX458744:QJX458745 QTT458744:QTT458745 RDP458744:RDP458745 RNL458744:RNL458745 RXH458744:RXH458745 SHD458744:SHD458745 SQZ458744:SQZ458745 TAV458744:TAV458745 TKR458744:TKR458745 TUN458744:TUN458745 UEJ458744:UEJ458745 UOF458744:UOF458745 UYB458744:UYB458745 VHX458744:VHX458745 VRT458744:VRT458745 WBP458744:WBP458745 WLL458744:WLL458745 WVH458744:WVH458745 IV524280:IV524281 SR524280:SR524281 ACN524280:ACN524281 AMJ524280:AMJ524281 AWF524280:AWF524281 BGB524280:BGB524281 BPX524280:BPX524281 BZT524280:BZT524281 CJP524280:CJP524281 CTL524280:CTL524281 DDH524280:DDH524281 DND524280:DND524281 DWZ524280:DWZ524281 EGV524280:EGV524281 EQR524280:EQR524281 FAN524280:FAN524281 FKJ524280:FKJ524281 FUF524280:FUF524281 GEB524280:GEB524281 GNX524280:GNX524281 GXT524280:GXT524281 HHP524280:HHP524281 HRL524280:HRL524281 IBH524280:IBH524281 ILD524280:ILD524281 IUZ524280:IUZ524281 JEV524280:JEV524281 JOR524280:JOR524281 JYN524280:JYN524281 KIJ524280:KIJ524281 KSF524280:KSF524281 LCB524280:LCB524281 LLX524280:LLX524281 LVT524280:LVT524281 MFP524280:MFP524281 MPL524280:MPL524281 MZH524280:MZH524281 NJD524280:NJD524281 NSZ524280:NSZ524281 OCV524280:OCV524281 OMR524280:OMR524281 OWN524280:OWN524281 PGJ524280:PGJ524281 PQF524280:PQF524281 QAB524280:QAB524281 QJX524280:QJX524281 QTT524280:QTT524281 RDP524280:RDP524281 RNL524280:RNL524281 RXH524280:RXH524281 SHD524280:SHD524281 SQZ524280:SQZ524281 TAV524280:TAV524281 TKR524280:TKR524281 TUN524280:TUN524281 UEJ524280:UEJ524281 UOF524280:UOF524281 UYB524280:UYB524281 VHX524280:VHX524281 VRT524280:VRT524281 WBP524280:WBP524281 WLL524280:WLL524281 WVH524280:WVH524281 IV589816:IV589817 SR589816:SR589817 ACN589816:ACN589817 AMJ589816:AMJ589817 AWF589816:AWF589817 BGB589816:BGB589817 BPX589816:BPX589817 BZT589816:BZT589817 CJP589816:CJP589817 CTL589816:CTL589817 DDH589816:DDH589817 DND589816:DND589817 DWZ589816:DWZ589817 EGV589816:EGV589817 EQR589816:EQR589817 FAN589816:FAN589817 FKJ589816:FKJ589817 FUF589816:FUF589817 GEB589816:GEB589817 GNX589816:GNX589817 GXT589816:GXT589817 HHP589816:HHP589817 HRL589816:HRL589817 IBH589816:IBH589817 ILD589816:ILD589817 IUZ589816:IUZ589817 JEV589816:JEV589817 JOR589816:JOR589817 JYN589816:JYN589817 KIJ589816:KIJ589817 KSF589816:KSF589817 LCB589816:LCB589817 LLX589816:LLX589817 LVT589816:LVT589817 MFP589816:MFP589817 MPL589816:MPL589817 MZH589816:MZH589817 NJD589816:NJD589817 NSZ589816:NSZ589817 OCV589816:OCV589817 OMR589816:OMR589817 OWN589816:OWN589817 PGJ589816:PGJ589817 PQF589816:PQF589817 QAB589816:QAB589817 QJX589816:QJX589817 QTT589816:QTT589817 RDP589816:RDP589817 RNL589816:RNL589817 RXH589816:RXH589817 SHD589816:SHD589817 SQZ589816:SQZ589817 TAV589816:TAV589817 TKR589816:TKR589817 TUN589816:TUN589817 UEJ589816:UEJ589817 UOF589816:UOF589817 UYB589816:UYB589817 VHX589816:VHX589817 VRT589816:VRT589817 WBP589816:WBP589817 WLL589816:WLL589817 WVH589816:WVH589817 IV655352:IV655353 SR655352:SR655353 ACN655352:ACN655353 AMJ655352:AMJ655353 AWF655352:AWF655353 BGB655352:BGB655353 BPX655352:BPX655353 BZT655352:BZT655353 CJP655352:CJP655353 CTL655352:CTL655353 DDH655352:DDH655353 DND655352:DND655353 DWZ655352:DWZ655353 EGV655352:EGV655353 EQR655352:EQR655353 FAN655352:FAN655353 FKJ655352:FKJ655353 FUF655352:FUF655353 GEB655352:GEB655353 GNX655352:GNX655353 GXT655352:GXT655353 HHP655352:HHP655353 HRL655352:HRL655353 IBH655352:IBH655353 ILD655352:ILD655353 IUZ655352:IUZ655353 JEV655352:JEV655353 JOR655352:JOR655353 JYN655352:JYN655353 KIJ655352:KIJ655353 KSF655352:KSF655353 LCB655352:LCB655353 LLX655352:LLX655353 LVT655352:LVT655353 MFP655352:MFP655353 MPL655352:MPL655353 MZH655352:MZH655353 NJD655352:NJD655353 NSZ655352:NSZ655353 OCV655352:OCV655353 OMR655352:OMR655353 OWN655352:OWN655353 PGJ655352:PGJ655353 PQF655352:PQF655353 QAB655352:QAB655353 QJX655352:QJX655353 QTT655352:QTT655353 RDP655352:RDP655353 RNL655352:RNL655353 RXH655352:RXH655353 SHD655352:SHD655353 SQZ655352:SQZ655353 TAV655352:TAV655353 TKR655352:TKR655353 TUN655352:TUN655353 UEJ655352:UEJ655353 UOF655352:UOF655353 UYB655352:UYB655353 VHX655352:VHX655353 VRT655352:VRT655353 WBP655352:WBP655353 WLL655352:WLL655353 WVH655352:WVH655353 IV720888:IV720889 SR720888:SR720889 ACN720888:ACN720889 AMJ720888:AMJ720889 AWF720888:AWF720889 BGB720888:BGB720889 BPX720888:BPX720889 BZT720888:BZT720889 CJP720888:CJP720889 CTL720888:CTL720889 DDH720888:DDH720889 DND720888:DND720889 DWZ720888:DWZ720889 EGV720888:EGV720889 EQR720888:EQR720889 FAN720888:FAN720889 FKJ720888:FKJ720889 FUF720888:FUF720889 GEB720888:GEB720889 GNX720888:GNX720889 GXT720888:GXT720889 HHP720888:HHP720889 HRL720888:HRL720889 IBH720888:IBH720889 ILD720888:ILD720889 IUZ720888:IUZ720889 JEV720888:JEV720889 JOR720888:JOR720889 JYN720888:JYN720889 KIJ720888:KIJ720889 KSF720888:KSF720889 LCB720888:LCB720889 LLX720888:LLX720889 LVT720888:LVT720889 MFP720888:MFP720889 MPL720888:MPL720889 MZH720888:MZH720889 NJD720888:NJD720889 NSZ720888:NSZ720889 OCV720888:OCV720889 OMR720888:OMR720889 OWN720888:OWN720889 PGJ720888:PGJ720889 PQF720888:PQF720889 QAB720888:QAB720889 QJX720888:QJX720889 QTT720888:QTT720889 RDP720888:RDP720889 RNL720888:RNL720889 RXH720888:RXH720889 SHD720888:SHD720889 SQZ720888:SQZ720889 TAV720888:TAV720889 TKR720888:TKR720889 TUN720888:TUN720889 UEJ720888:UEJ720889 UOF720888:UOF720889 UYB720888:UYB720889 VHX720888:VHX720889 VRT720888:VRT720889 WBP720888:WBP720889 WLL720888:WLL720889 WVH720888:WVH720889 IV786424:IV786425 SR786424:SR786425 ACN786424:ACN786425 AMJ786424:AMJ786425 AWF786424:AWF786425 BGB786424:BGB786425 BPX786424:BPX786425 BZT786424:BZT786425 CJP786424:CJP786425 CTL786424:CTL786425 DDH786424:DDH786425 DND786424:DND786425 DWZ786424:DWZ786425 EGV786424:EGV786425 EQR786424:EQR786425 FAN786424:FAN786425 FKJ786424:FKJ786425 FUF786424:FUF786425 GEB786424:GEB786425 GNX786424:GNX786425 GXT786424:GXT786425 HHP786424:HHP786425 HRL786424:HRL786425 IBH786424:IBH786425 ILD786424:ILD786425 IUZ786424:IUZ786425 JEV786424:JEV786425 JOR786424:JOR786425 JYN786424:JYN786425 KIJ786424:KIJ786425 KSF786424:KSF786425 LCB786424:LCB786425 LLX786424:LLX786425 LVT786424:LVT786425 MFP786424:MFP786425 MPL786424:MPL786425 MZH786424:MZH786425 NJD786424:NJD786425 NSZ786424:NSZ786425 OCV786424:OCV786425 OMR786424:OMR786425 OWN786424:OWN786425 PGJ786424:PGJ786425 PQF786424:PQF786425 QAB786424:QAB786425 QJX786424:QJX786425 QTT786424:QTT786425 RDP786424:RDP786425 RNL786424:RNL786425 RXH786424:RXH786425 SHD786424:SHD786425 SQZ786424:SQZ786425 TAV786424:TAV786425 TKR786424:TKR786425 TUN786424:TUN786425 UEJ786424:UEJ786425 UOF786424:UOF786425 UYB786424:UYB786425 VHX786424:VHX786425 VRT786424:VRT786425 WBP786424:WBP786425 WLL786424:WLL786425 WVH786424:WVH786425 IV851960:IV851961 SR851960:SR851961 ACN851960:ACN851961 AMJ851960:AMJ851961 AWF851960:AWF851961 BGB851960:BGB851961 BPX851960:BPX851961 BZT851960:BZT851961 CJP851960:CJP851961 CTL851960:CTL851961 DDH851960:DDH851961 DND851960:DND851961 DWZ851960:DWZ851961 EGV851960:EGV851961 EQR851960:EQR851961 FAN851960:FAN851961 FKJ851960:FKJ851961 FUF851960:FUF851961 GEB851960:GEB851961 GNX851960:GNX851961 GXT851960:GXT851961 HHP851960:HHP851961 HRL851960:HRL851961 IBH851960:IBH851961 ILD851960:ILD851961 IUZ851960:IUZ851961 JEV851960:JEV851961 JOR851960:JOR851961 JYN851960:JYN851961 KIJ851960:KIJ851961 KSF851960:KSF851961 LCB851960:LCB851961 LLX851960:LLX851961 LVT851960:LVT851961 MFP851960:MFP851961 MPL851960:MPL851961 MZH851960:MZH851961 NJD851960:NJD851961 NSZ851960:NSZ851961 OCV851960:OCV851961 OMR851960:OMR851961 OWN851960:OWN851961 PGJ851960:PGJ851961 PQF851960:PQF851961 QAB851960:QAB851961 QJX851960:QJX851961 QTT851960:QTT851961 RDP851960:RDP851961 RNL851960:RNL851961 RXH851960:RXH851961 SHD851960:SHD851961 SQZ851960:SQZ851961 TAV851960:TAV851961 TKR851960:TKR851961 TUN851960:TUN851961 UEJ851960:UEJ851961 UOF851960:UOF851961 UYB851960:UYB851961 VHX851960:VHX851961 VRT851960:VRT851961 WBP851960:WBP851961 WLL851960:WLL851961 WVH851960:WVH851961 IV917496:IV917497 SR917496:SR917497 ACN917496:ACN917497 AMJ917496:AMJ917497 AWF917496:AWF917497 BGB917496:BGB917497 BPX917496:BPX917497 BZT917496:BZT917497 CJP917496:CJP917497 CTL917496:CTL917497 DDH917496:DDH917497 DND917496:DND917497 DWZ917496:DWZ917497 EGV917496:EGV917497 EQR917496:EQR917497 FAN917496:FAN917497 FKJ917496:FKJ917497 FUF917496:FUF917497 GEB917496:GEB917497 GNX917496:GNX917497 GXT917496:GXT917497 HHP917496:HHP917497 HRL917496:HRL917497 IBH917496:IBH917497 ILD917496:ILD917497 IUZ917496:IUZ917497 JEV917496:JEV917497 JOR917496:JOR917497 JYN917496:JYN917497 KIJ917496:KIJ917497 KSF917496:KSF917497 LCB917496:LCB917497 LLX917496:LLX917497 LVT917496:LVT917497 MFP917496:MFP917497 MPL917496:MPL917497 MZH917496:MZH917497 NJD917496:NJD917497 NSZ917496:NSZ917497 OCV917496:OCV917497 OMR917496:OMR917497 OWN917496:OWN917497 PGJ917496:PGJ917497 PQF917496:PQF917497 QAB917496:QAB917497 QJX917496:QJX917497 QTT917496:QTT917497 RDP917496:RDP917497 RNL917496:RNL917497 RXH917496:RXH917497 SHD917496:SHD917497 SQZ917496:SQZ917497 TAV917496:TAV917497 TKR917496:TKR917497 TUN917496:TUN917497 UEJ917496:UEJ917497 UOF917496:UOF917497 UYB917496:UYB917497 VHX917496:VHX917497 VRT917496:VRT917497 WBP917496:WBP917497 WLL917496:WLL917497 WVH917496:WVH917497 IV983032:IV983033 SR983032:SR983033 ACN983032:ACN983033 AMJ983032:AMJ983033 AWF983032:AWF983033 BGB983032:BGB983033 BPX983032:BPX983033 BZT983032:BZT983033 CJP983032:CJP983033 CTL983032:CTL983033 DDH983032:DDH983033 DND983032:DND983033 DWZ983032:DWZ983033 EGV983032:EGV983033 EQR983032:EQR983033 FAN983032:FAN983033 FKJ983032:FKJ983033 FUF983032:FUF983033 GEB983032:GEB983033 GNX983032:GNX983033 GXT983032:GXT983033 HHP983032:HHP983033 HRL983032:HRL983033 IBH983032:IBH983033 ILD983032:ILD983033 IUZ983032:IUZ983033 JEV983032:JEV983033 JOR983032:JOR983033 JYN983032:JYN983033 KIJ983032:KIJ983033 KSF983032:KSF983033 LCB983032:LCB983033 LLX983032:LLX983033 LVT983032:LVT983033 MFP983032:MFP983033 MPL983032:MPL983033 MZH983032:MZH983033 NJD983032:NJD983033 NSZ983032:NSZ983033 OCV983032:OCV983033 OMR983032:OMR983033 OWN983032:OWN983033 PGJ983032:PGJ983033 PQF983032:PQF983033 QAB983032:QAB983033 QJX983032:QJX983033 QTT983032:QTT983033 RDP983032:RDP983033 RNL983032:RNL983033 RXH983032:RXH983033 SHD983032:SHD983033 SQZ983032:SQZ983033 TAV983032:TAV983033 TKR983032:TKR983033 TUN983032:TUN983033 UEJ983032:UEJ983033 UOF983032:UOF983033 UYB983032:UYB983033 VHX983032:VHX983033 VRT983032:VRT983033 WBP983032:WBP983033 WLL983032:WLL983033 WVH983032:WVH983033 IV65522:IV65525 SR65522:SR65525 ACN65522:ACN65525 AMJ65522:AMJ65525 AWF65522:AWF65525 BGB65522:BGB65525 BPX65522:BPX65525 BZT65522:BZT65525 CJP65522:CJP65525 CTL65522:CTL65525 DDH65522:DDH65525 DND65522:DND65525 DWZ65522:DWZ65525 EGV65522:EGV65525 EQR65522:EQR65525 FAN65522:FAN65525 FKJ65522:FKJ65525 FUF65522:FUF65525 GEB65522:GEB65525 GNX65522:GNX65525 GXT65522:GXT65525 HHP65522:HHP65525 HRL65522:HRL65525 IBH65522:IBH65525 ILD65522:ILD65525 IUZ65522:IUZ65525 JEV65522:JEV65525 JOR65522:JOR65525 JYN65522:JYN65525 KIJ65522:KIJ65525 KSF65522:KSF65525 LCB65522:LCB65525 LLX65522:LLX65525 LVT65522:LVT65525 MFP65522:MFP65525 MPL65522:MPL65525 MZH65522:MZH65525 NJD65522:NJD65525 NSZ65522:NSZ65525 OCV65522:OCV65525 OMR65522:OMR65525 OWN65522:OWN65525 PGJ65522:PGJ65525 PQF65522:PQF65525 QAB65522:QAB65525 QJX65522:QJX65525 QTT65522:QTT65525 RDP65522:RDP65525 RNL65522:RNL65525 RXH65522:RXH65525 SHD65522:SHD65525 SQZ65522:SQZ65525 TAV65522:TAV65525 TKR65522:TKR65525 TUN65522:TUN65525 UEJ65522:UEJ65525 UOF65522:UOF65525 UYB65522:UYB65525 VHX65522:VHX65525 VRT65522:VRT65525 WBP65522:WBP65525 WLL65522:WLL65525 WVH65522:WVH65525 IV131058:IV131061 SR131058:SR131061 ACN131058:ACN131061 AMJ131058:AMJ131061 AWF131058:AWF131061 BGB131058:BGB131061 BPX131058:BPX131061 BZT131058:BZT131061 CJP131058:CJP131061 CTL131058:CTL131061 DDH131058:DDH131061 DND131058:DND131061 DWZ131058:DWZ131061 EGV131058:EGV131061 EQR131058:EQR131061 FAN131058:FAN131061 FKJ131058:FKJ131061 FUF131058:FUF131061 GEB131058:GEB131061 GNX131058:GNX131061 GXT131058:GXT131061 HHP131058:HHP131061 HRL131058:HRL131061 IBH131058:IBH131061 ILD131058:ILD131061 IUZ131058:IUZ131061 JEV131058:JEV131061 JOR131058:JOR131061 JYN131058:JYN131061 KIJ131058:KIJ131061 KSF131058:KSF131061 LCB131058:LCB131061 LLX131058:LLX131061 LVT131058:LVT131061 MFP131058:MFP131061 MPL131058:MPL131061 MZH131058:MZH131061 NJD131058:NJD131061 NSZ131058:NSZ131061 OCV131058:OCV131061 OMR131058:OMR131061 OWN131058:OWN131061 PGJ131058:PGJ131061 PQF131058:PQF131061 QAB131058:QAB131061 QJX131058:QJX131061 QTT131058:QTT131061 RDP131058:RDP131061 RNL131058:RNL131061 RXH131058:RXH131061 SHD131058:SHD131061 SQZ131058:SQZ131061 TAV131058:TAV131061 TKR131058:TKR131061 TUN131058:TUN131061 UEJ131058:UEJ131061 UOF131058:UOF131061 UYB131058:UYB131061 VHX131058:VHX131061 VRT131058:VRT131061 WBP131058:WBP131061 WLL131058:WLL131061 WVH131058:WVH131061 IV196594:IV196597 SR196594:SR196597 ACN196594:ACN196597 AMJ196594:AMJ196597 AWF196594:AWF196597 BGB196594:BGB196597 BPX196594:BPX196597 BZT196594:BZT196597 CJP196594:CJP196597 CTL196594:CTL196597 DDH196594:DDH196597 DND196594:DND196597 DWZ196594:DWZ196597 EGV196594:EGV196597 EQR196594:EQR196597 FAN196594:FAN196597 FKJ196594:FKJ196597 FUF196594:FUF196597 GEB196594:GEB196597 GNX196594:GNX196597 GXT196594:GXT196597 HHP196594:HHP196597 HRL196594:HRL196597 IBH196594:IBH196597 ILD196594:ILD196597 IUZ196594:IUZ196597 JEV196594:JEV196597 JOR196594:JOR196597 JYN196594:JYN196597 KIJ196594:KIJ196597 KSF196594:KSF196597 LCB196594:LCB196597 LLX196594:LLX196597 LVT196594:LVT196597 MFP196594:MFP196597 MPL196594:MPL196597 MZH196594:MZH196597 NJD196594:NJD196597 NSZ196594:NSZ196597 OCV196594:OCV196597 OMR196594:OMR196597 OWN196594:OWN196597 PGJ196594:PGJ196597 PQF196594:PQF196597 QAB196594:QAB196597 QJX196594:QJX196597 QTT196594:QTT196597 RDP196594:RDP196597 RNL196594:RNL196597 RXH196594:RXH196597 SHD196594:SHD196597 SQZ196594:SQZ196597 TAV196594:TAV196597 TKR196594:TKR196597 TUN196594:TUN196597 UEJ196594:UEJ196597 UOF196594:UOF196597 UYB196594:UYB196597 VHX196594:VHX196597 VRT196594:VRT196597 WBP196594:WBP196597 WLL196594:WLL196597 WVH196594:WVH196597 IV262130:IV262133 SR262130:SR262133 ACN262130:ACN262133 AMJ262130:AMJ262133 AWF262130:AWF262133 BGB262130:BGB262133 BPX262130:BPX262133 BZT262130:BZT262133 CJP262130:CJP262133 CTL262130:CTL262133 DDH262130:DDH262133 DND262130:DND262133 DWZ262130:DWZ262133 EGV262130:EGV262133 EQR262130:EQR262133 FAN262130:FAN262133 FKJ262130:FKJ262133 FUF262130:FUF262133 GEB262130:GEB262133 GNX262130:GNX262133 GXT262130:GXT262133 HHP262130:HHP262133 HRL262130:HRL262133 IBH262130:IBH262133 ILD262130:ILD262133 IUZ262130:IUZ262133 JEV262130:JEV262133 JOR262130:JOR262133 JYN262130:JYN262133 KIJ262130:KIJ262133 KSF262130:KSF262133 LCB262130:LCB262133 LLX262130:LLX262133 LVT262130:LVT262133 MFP262130:MFP262133 MPL262130:MPL262133 MZH262130:MZH262133 NJD262130:NJD262133 NSZ262130:NSZ262133 OCV262130:OCV262133 OMR262130:OMR262133 OWN262130:OWN262133 PGJ262130:PGJ262133 PQF262130:PQF262133 QAB262130:QAB262133 QJX262130:QJX262133 QTT262130:QTT262133 RDP262130:RDP262133 RNL262130:RNL262133 RXH262130:RXH262133 SHD262130:SHD262133 SQZ262130:SQZ262133 TAV262130:TAV262133 TKR262130:TKR262133 TUN262130:TUN262133 UEJ262130:UEJ262133 UOF262130:UOF262133 UYB262130:UYB262133 VHX262130:VHX262133 VRT262130:VRT262133 WBP262130:WBP262133 WLL262130:WLL262133 WVH262130:WVH262133 IV327666:IV327669 SR327666:SR327669 ACN327666:ACN327669 AMJ327666:AMJ327669 AWF327666:AWF327669 BGB327666:BGB327669 BPX327666:BPX327669 BZT327666:BZT327669 CJP327666:CJP327669 CTL327666:CTL327669 DDH327666:DDH327669 DND327666:DND327669 DWZ327666:DWZ327669 EGV327666:EGV327669 EQR327666:EQR327669 FAN327666:FAN327669 FKJ327666:FKJ327669 FUF327666:FUF327669 GEB327666:GEB327669 GNX327666:GNX327669 GXT327666:GXT327669 HHP327666:HHP327669 HRL327666:HRL327669 IBH327666:IBH327669 ILD327666:ILD327669 IUZ327666:IUZ327669 JEV327666:JEV327669 JOR327666:JOR327669 JYN327666:JYN327669 KIJ327666:KIJ327669 KSF327666:KSF327669 LCB327666:LCB327669 LLX327666:LLX327669 LVT327666:LVT327669 MFP327666:MFP327669 MPL327666:MPL327669 MZH327666:MZH327669 NJD327666:NJD327669 NSZ327666:NSZ327669 OCV327666:OCV327669 OMR327666:OMR327669 OWN327666:OWN327669 PGJ327666:PGJ327669 PQF327666:PQF327669 QAB327666:QAB327669 QJX327666:QJX327669 QTT327666:QTT327669 RDP327666:RDP327669 RNL327666:RNL327669 RXH327666:RXH327669 SHD327666:SHD327669 SQZ327666:SQZ327669 TAV327666:TAV327669 TKR327666:TKR327669 TUN327666:TUN327669 UEJ327666:UEJ327669 UOF327666:UOF327669 UYB327666:UYB327669 VHX327666:VHX327669 VRT327666:VRT327669 WBP327666:WBP327669 WLL327666:WLL327669 WVH327666:WVH327669 IV393202:IV393205 SR393202:SR393205 ACN393202:ACN393205 AMJ393202:AMJ393205 AWF393202:AWF393205 BGB393202:BGB393205 BPX393202:BPX393205 BZT393202:BZT393205 CJP393202:CJP393205 CTL393202:CTL393205 DDH393202:DDH393205 DND393202:DND393205 DWZ393202:DWZ393205 EGV393202:EGV393205 EQR393202:EQR393205 FAN393202:FAN393205 FKJ393202:FKJ393205 FUF393202:FUF393205 GEB393202:GEB393205 GNX393202:GNX393205 GXT393202:GXT393205 HHP393202:HHP393205 HRL393202:HRL393205 IBH393202:IBH393205 ILD393202:ILD393205 IUZ393202:IUZ393205 JEV393202:JEV393205 JOR393202:JOR393205 JYN393202:JYN393205 KIJ393202:KIJ393205 KSF393202:KSF393205 LCB393202:LCB393205 LLX393202:LLX393205 LVT393202:LVT393205 MFP393202:MFP393205 MPL393202:MPL393205 MZH393202:MZH393205 NJD393202:NJD393205 NSZ393202:NSZ393205 OCV393202:OCV393205 OMR393202:OMR393205 OWN393202:OWN393205 PGJ393202:PGJ393205 PQF393202:PQF393205 QAB393202:QAB393205 QJX393202:QJX393205 QTT393202:QTT393205 RDP393202:RDP393205 RNL393202:RNL393205 RXH393202:RXH393205 SHD393202:SHD393205 SQZ393202:SQZ393205 TAV393202:TAV393205 TKR393202:TKR393205 TUN393202:TUN393205 UEJ393202:UEJ393205 UOF393202:UOF393205 UYB393202:UYB393205 VHX393202:VHX393205 VRT393202:VRT393205 WBP393202:WBP393205 WLL393202:WLL393205 WVH393202:WVH393205 IV458738:IV458741 SR458738:SR458741 ACN458738:ACN458741 AMJ458738:AMJ458741 AWF458738:AWF458741 BGB458738:BGB458741 BPX458738:BPX458741 BZT458738:BZT458741 CJP458738:CJP458741 CTL458738:CTL458741 DDH458738:DDH458741 DND458738:DND458741 DWZ458738:DWZ458741 EGV458738:EGV458741 EQR458738:EQR458741 FAN458738:FAN458741 FKJ458738:FKJ458741 FUF458738:FUF458741 GEB458738:GEB458741 GNX458738:GNX458741 GXT458738:GXT458741 HHP458738:HHP458741 HRL458738:HRL458741 IBH458738:IBH458741 ILD458738:ILD458741 IUZ458738:IUZ458741 JEV458738:JEV458741 JOR458738:JOR458741 JYN458738:JYN458741 KIJ458738:KIJ458741 KSF458738:KSF458741 LCB458738:LCB458741 LLX458738:LLX458741 LVT458738:LVT458741 MFP458738:MFP458741 MPL458738:MPL458741 MZH458738:MZH458741 NJD458738:NJD458741 NSZ458738:NSZ458741 OCV458738:OCV458741 OMR458738:OMR458741 OWN458738:OWN458741 PGJ458738:PGJ458741 PQF458738:PQF458741 QAB458738:QAB458741 QJX458738:QJX458741 QTT458738:QTT458741 RDP458738:RDP458741 RNL458738:RNL458741 RXH458738:RXH458741 SHD458738:SHD458741 SQZ458738:SQZ458741 TAV458738:TAV458741 TKR458738:TKR458741 TUN458738:TUN458741 UEJ458738:UEJ458741 UOF458738:UOF458741 UYB458738:UYB458741 VHX458738:VHX458741 VRT458738:VRT458741 WBP458738:WBP458741 WLL458738:WLL458741 WVH458738:WVH458741 IV524274:IV524277 SR524274:SR524277 ACN524274:ACN524277 AMJ524274:AMJ524277 AWF524274:AWF524277 BGB524274:BGB524277 BPX524274:BPX524277 BZT524274:BZT524277 CJP524274:CJP524277 CTL524274:CTL524277 DDH524274:DDH524277 DND524274:DND524277 DWZ524274:DWZ524277 EGV524274:EGV524277 EQR524274:EQR524277 FAN524274:FAN524277 FKJ524274:FKJ524277 FUF524274:FUF524277 GEB524274:GEB524277 GNX524274:GNX524277 GXT524274:GXT524277 HHP524274:HHP524277 HRL524274:HRL524277 IBH524274:IBH524277 ILD524274:ILD524277 IUZ524274:IUZ524277 JEV524274:JEV524277 JOR524274:JOR524277 JYN524274:JYN524277 KIJ524274:KIJ524277 KSF524274:KSF524277 LCB524274:LCB524277 LLX524274:LLX524277 LVT524274:LVT524277 MFP524274:MFP524277 MPL524274:MPL524277 MZH524274:MZH524277 NJD524274:NJD524277 NSZ524274:NSZ524277 OCV524274:OCV524277 OMR524274:OMR524277 OWN524274:OWN524277 PGJ524274:PGJ524277 PQF524274:PQF524277 QAB524274:QAB524277 QJX524274:QJX524277 QTT524274:QTT524277 RDP524274:RDP524277 RNL524274:RNL524277 RXH524274:RXH524277 SHD524274:SHD524277 SQZ524274:SQZ524277 TAV524274:TAV524277 TKR524274:TKR524277 TUN524274:TUN524277 UEJ524274:UEJ524277 UOF524274:UOF524277 UYB524274:UYB524277 VHX524274:VHX524277 VRT524274:VRT524277 WBP524274:WBP524277 WLL524274:WLL524277 WVH524274:WVH524277 IV589810:IV589813 SR589810:SR589813 ACN589810:ACN589813 AMJ589810:AMJ589813 AWF589810:AWF589813 BGB589810:BGB589813 BPX589810:BPX589813 BZT589810:BZT589813 CJP589810:CJP589813 CTL589810:CTL589813 DDH589810:DDH589813 DND589810:DND589813 DWZ589810:DWZ589813 EGV589810:EGV589813 EQR589810:EQR589813 FAN589810:FAN589813 FKJ589810:FKJ589813 FUF589810:FUF589813 GEB589810:GEB589813 GNX589810:GNX589813 GXT589810:GXT589813 HHP589810:HHP589813 HRL589810:HRL589813 IBH589810:IBH589813 ILD589810:ILD589813 IUZ589810:IUZ589813 JEV589810:JEV589813 JOR589810:JOR589813 JYN589810:JYN589813 KIJ589810:KIJ589813 KSF589810:KSF589813 LCB589810:LCB589813 LLX589810:LLX589813 LVT589810:LVT589813 MFP589810:MFP589813 MPL589810:MPL589813 MZH589810:MZH589813 NJD589810:NJD589813 NSZ589810:NSZ589813 OCV589810:OCV589813 OMR589810:OMR589813 OWN589810:OWN589813 PGJ589810:PGJ589813 PQF589810:PQF589813 QAB589810:QAB589813 QJX589810:QJX589813 QTT589810:QTT589813 RDP589810:RDP589813 RNL589810:RNL589813 RXH589810:RXH589813 SHD589810:SHD589813 SQZ589810:SQZ589813 TAV589810:TAV589813 TKR589810:TKR589813 TUN589810:TUN589813 UEJ589810:UEJ589813 UOF589810:UOF589813 UYB589810:UYB589813 VHX589810:VHX589813 VRT589810:VRT589813 WBP589810:WBP589813 WLL589810:WLL589813 WVH589810:WVH589813 IV655346:IV655349 SR655346:SR655349 ACN655346:ACN655349 AMJ655346:AMJ655349 AWF655346:AWF655349 BGB655346:BGB655349 BPX655346:BPX655349 BZT655346:BZT655349 CJP655346:CJP655349 CTL655346:CTL655349 DDH655346:DDH655349 DND655346:DND655349 DWZ655346:DWZ655349 EGV655346:EGV655349 EQR655346:EQR655349 FAN655346:FAN655349 FKJ655346:FKJ655349 FUF655346:FUF655349 GEB655346:GEB655349 GNX655346:GNX655349 GXT655346:GXT655349 HHP655346:HHP655349 HRL655346:HRL655349 IBH655346:IBH655349 ILD655346:ILD655349 IUZ655346:IUZ655349 JEV655346:JEV655349 JOR655346:JOR655349 JYN655346:JYN655349 KIJ655346:KIJ655349 KSF655346:KSF655349 LCB655346:LCB655349 LLX655346:LLX655349 LVT655346:LVT655349 MFP655346:MFP655349 MPL655346:MPL655349 MZH655346:MZH655349 NJD655346:NJD655349 NSZ655346:NSZ655349 OCV655346:OCV655349 OMR655346:OMR655349 OWN655346:OWN655349 PGJ655346:PGJ655349 PQF655346:PQF655349 QAB655346:QAB655349 QJX655346:QJX655349 QTT655346:QTT655349 RDP655346:RDP655349 RNL655346:RNL655349 RXH655346:RXH655349 SHD655346:SHD655349 SQZ655346:SQZ655349 TAV655346:TAV655349 TKR655346:TKR655349 TUN655346:TUN655349 UEJ655346:UEJ655349 UOF655346:UOF655349 UYB655346:UYB655349 VHX655346:VHX655349 VRT655346:VRT655349 WBP655346:WBP655349 WLL655346:WLL655349 WVH655346:WVH655349 IV720882:IV720885 SR720882:SR720885 ACN720882:ACN720885 AMJ720882:AMJ720885 AWF720882:AWF720885 BGB720882:BGB720885 BPX720882:BPX720885 BZT720882:BZT720885 CJP720882:CJP720885 CTL720882:CTL720885 DDH720882:DDH720885 DND720882:DND720885 DWZ720882:DWZ720885 EGV720882:EGV720885 EQR720882:EQR720885 FAN720882:FAN720885 FKJ720882:FKJ720885 FUF720882:FUF720885 GEB720882:GEB720885 GNX720882:GNX720885 GXT720882:GXT720885 HHP720882:HHP720885 HRL720882:HRL720885 IBH720882:IBH720885 ILD720882:ILD720885 IUZ720882:IUZ720885 JEV720882:JEV720885 JOR720882:JOR720885 JYN720882:JYN720885 KIJ720882:KIJ720885 KSF720882:KSF720885 LCB720882:LCB720885 LLX720882:LLX720885 LVT720882:LVT720885 MFP720882:MFP720885 MPL720882:MPL720885 MZH720882:MZH720885 NJD720882:NJD720885 NSZ720882:NSZ720885 OCV720882:OCV720885 OMR720882:OMR720885 OWN720882:OWN720885 PGJ720882:PGJ720885 PQF720882:PQF720885 QAB720882:QAB720885 QJX720882:QJX720885 QTT720882:QTT720885 RDP720882:RDP720885 RNL720882:RNL720885 RXH720882:RXH720885 SHD720882:SHD720885 SQZ720882:SQZ720885 TAV720882:TAV720885 TKR720882:TKR720885 TUN720882:TUN720885 UEJ720882:UEJ720885 UOF720882:UOF720885 UYB720882:UYB720885 VHX720882:VHX720885 VRT720882:VRT720885 WBP720882:WBP720885 WLL720882:WLL720885 WVH720882:WVH720885 IV786418:IV786421 SR786418:SR786421 ACN786418:ACN786421 AMJ786418:AMJ786421 AWF786418:AWF786421 BGB786418:BGB786421 BPX786418:BPX786421 BZT786418:BZT786421 CJP786418:CJP786421 CTL786418:CTL786421 DDH786418:DDH786421 DND786418:DND786421 DWZ786418:DWZ786421 EGV786418:EGV786421 EQR786418:EQR786421 FAN786418:FAN786421 FKJ786418:FKJ786421 FUF786418:FUF786421 GEB786418:GEB786421 GNX786418:GNX786421 GXT786418:GXT786421 HHP786418:HHP786421 HRL786418:HRL786421 IBH786418:IBH786421 ILD786418:ILD786421 IUZ786418:IUZ786421 JEV786418:JEV786421 JOR786418:JOR786421 JYN786418:JYN786421 KIJ786418:KIJ786421 KSF786418:KSF786421 LCB786418:LCB786421 LLX786418:LLX786421 LVT786418:LVT786421 MFP786418:MFP786421 MPL786418:MPL786421 MZH786418:MZH786421 NJD786418:NJD786421 NSZ786418:NSZ786421 OCV786418:OCV786421 OMR786418:OMR786421 OWN786418:OWN786421 PGJ786418:PGJ786421 PQF786418:PQF786421 QAB786418:QAB786421 QJX786418:QJX786421 QTT786418:QTT786421 RDP786418:RDP786421 RNL786418:RNL786421 RXH786418:RXH786421 SHD786418:SHD786421 SQZ786418:SQZ786421 TAV786418:TAV786421 TKR786418:TKR786421 TUN786418:TUN786421 UEJ786418:UEJ786421 UOF786418:UOF786421 UYB786418:UYB786421 VHX786418:VHX786421 VRT786418:VRT786421 WBP786418:WBP786421 WLL786418:WLL786421 WVH786418:WVH786421 IV851954:IV851957 SR851954:SR851957 ACN851954:ACN851957 AMJ851954:AMJ851957 AWF851954:AWF851957 BGB851954:BGB851957 BPX851954:BPX851957 BZT851954:BZT851957 CJP851954:CJP851957 CTL851954:CTL851957 DDH851954:DDH851957 DND851954:DND851957 DWZ851954:DWZ851957 EGV851954:EGV851957 EQR851954:EQR851957 FAN851954:FAN851957 FKJ851954:FKJ851957 FUF851954:FUF851957 GEB851954:GEB851957 GNX851954:GNX851957 GXT851954:GXT851957 HHP851954:HHP851957 HRL851954:HRL851957 IBH851954:IBH851957 ILD851954:ILD851957 IUZ851954:IUZ851957 JEV851954:JEV851957 JOR851954:JOR851957 JYN851954:JYN851957 KIJ851954:KIJ851957 KSF851954:KSF851957 LCB851954:LCB851957 LLX851954:LLX851957 LVT851954:LVT851957 MFP851954:MFP851957 MPL851954:MPL851957 MZH851954:MZH851957 NJD851954:NJD851957 NSZ851954:NSZ851957 OCV851954:OCV851957 OMR851954:OMR851957 OWN851954:OWN851957 PGJ851954:PGJ851957 PQF851954:PQF851957 QAB851954:QAB851957 QJX851954:QJX851957 QTT851954:QTT851957 RDP851954:RDP851957 RNL851954:RNL851957 RXH851954:RXH851957 SHD851954:SHD851957 SQZ851954:SQZ851957 TAV851954:TAV851957 TKR851954:TKR851957 TUN851954:TUN851957 UEJ851954:UEJ851957 UOF851954:UOF851957 UYB851954:UYB851957 VHX851954:VHX851957 VRT851954:VRT851957 WBP851954:WBP851957 WLL851954:WLL851957 WVH851954:WVH851957 IV917490:IV917493 SR917490:SR917493 ACN917490:ACN917493 AMJ917490:AMJ917493 AWF917490:AWF917493 BGB917490:BGB917493 BPX917490:BPX917493 BZT917490:BZT917493 CJP917490:CJP917493 CTL917490:CTL917493 DDH917490:DDH917493 DND917490:DND917493 DWZ917490:DWZ917493 EGV917490:EGV917493 EQR917490:EQR917493 FAN917490:FAN917493 FKJ917490:FKJ917493 FUF917490:FUF917493 GEB917490:GEB917493 GNX917490:GNX917493 GXT917490:GXT917493 HHP917490:HHP917493 HRL917490:HRL917493 IBH917490:IBH917493 ILD917490:ILD917493 IUZ917490:IUZ917493 JEV917490:JEV917493 JOR917490:JOR917493 JYN917490:JYN917493 KIJ917490:KIJ917493 KSF917490:KSF917493 LCB917490:LCB917493 LLX917490:LLX917493 LVT917490:LVT917493 MFP917490:MFP917493 MPL917490:MPL917493 MZH917490:MZH917493 NJD917490:NJD917493 NSZ917490:NSZ917493 OCV917490:OCV917493 OMR917490:OMR917493 OWN917490:OWN917493 PGJ917490:PGJ917493 PQF917490:PQF917493 QAB917490:QAB917493 QJX917490:QJX917493 QTT917490:QTT917493 RDP917490:RDP917493 RNL917490:RNL917493 RXH917490:RXH917493 SHD917490:SHD917493 SQZ917490:SQZ917493 TAV917490:TAV917493 TKR917490:TKR917493 TUN917490:TUN917493 UEJ917490:UEJ917493 UOF917490:UOF917493 UYB917490:UYB917493 VHX917490:VHX917493 VRT917490:VRT917493 WBP917490:WBP917493 WLL917490:WLL917493 WVH917490:WVH917493 IV983026:IV983029 SR983026:SR983029 ACN983026:ACN983029 AMJ983026:AMJ983029 AWF983026:AWF983029 BGB983026:BGB983029 BPX983026:BPX983029 BZT983026:BZT983029 CJP983026:CJP983029 CTL983026:CTL983029 DDH983026:DDH983029 DND983026:DND983029 DWZ983026:DWZ983029 EGV983026:EGV983029 EQR983026:EQR983029 FAN983026:FAN983029 FKJ983026:FKJ983029 FUF983026:FUF983029 GEB983026:GEB983029 GNX983026:GNX983029 GXT983026:GXT983029 HHP983026:HHP983029 HRL983026:HRL983029 IBH983026:IBH983029 ILD983026:ILD983029 IUZ983026:IUZ983029 JEV983026:JEV983029 JOR983026:JOR983029 JYN983026:JYN983029 KIJ983026:KIJ983029 KSF983026:KSF983029 LCB983026:LCB983029 LLX983026:LLX983029 LVT983026:LVT983029 MFP983026:MFP983029 MPL983026:MPL983029 MZH983026:MZH983029 NJD983026:NJD983029 NSZ983026:NSZ983029 OCV983026:OCV983029 OMR983026:OMR983029 OWN983026:OWN983029 PGJ983026:PGJ983029 PQF983026:PQF983029 QAB983026:QAB983029 QJX983026:QJX983029 QTT983026:QTT983029 RDP983026:RDP983029 RNL983026:RNL983029 RXH983026:RXH983029 SHD983026:SHD983029 SQZ983026:SQZ983029 TAV983026:TAV983029 TKR983026:TKR983029 TUN983026:TUN983029 UEJ983026:UEJ983029 UOF983026:UOF983029 UYB983026:UYB983029 VHX983026:VHX983029 VRT983026:VRT983029 WBP983026:WBP983029 WLL983026:WLL983029 WVH983026:WVH983029 IV65508:IV65510 SR65508:SR65510 ACN65508:ACN65510 AMJ65508:AMJ65510 AWF65508:AWF65510 BGB65508:BGB65510 BPX65508:BPX65510 BZT65508:BZT65510 CJP65508:CJP65510 CTL65508:CTL65510 DDH65508:DDH65510 DND65508:DND65510 DWZ65508:DWZ65510 EGV65508:EGV65510 EQR65508:EQR65510 FAN65508:FAN65510 FKJ65508:FKJ65510 FUF65508:FUF65510 GEB65508:GEB65510 GNX65508:GNX65510 GXT65508:GXT65510 HHP65508:HHP65510 HRL65508:HRL65510 IBH65508:IBH65510 ILD65508:ILD65510 IUZ65508:IUZ65510 JEV65508:JEV65510 JOR65508:JOR65510 JYN65508:JYN65510 KIJ65508:KIJ65510 KSF65508:KSF65510 LCB65508:LCB65510 LLX65508:LLX65510 LVT65508:LVT65510 MFP65508:MFP65510 MPL65508:MPL65510 MZH65508:MZH65510 NJD65508:NJD65510 NSZ65508:NSZ65510 OCV65508:OCV65510 OMR65508:OMR65510 OWN65508:OWN65510 PGJ65508:PGJ65510 PQF65508:PQF65510 QAB65508:QAB65510 QJX65508:QJX65510 QTT65508:QTT65510 RDP65508:RDP65510 RNL65508:RNL65510 RXH65508:RXH65510 SHD65508:SHD65510 SQZ65508:SQZ65510 TAV65508:TAV65510 TKR65508:TKR65510 TUN65508:TUN65510 UEJ65508:UEJ65510 UOF65508:UOF65510 UYB65508:UYB65510 VHX65508:VHX65510 VRT65508:VRT65510 WBP65508:WBP65510 WLL65508:WLL65510 WVH65508:WVH65510 IV131044:IV131046 SR131044:SR131046 ACN131044:ACN131046 AMJ131044:AMJ131046 AWF131044:AWF131046 BGB131044:BGB131046 BPX131044:BPX131046 BZT131044:BZT131046 CJP131044:CJP131046 CTL131044:CTL131046 DDH131044:DDH131046 DND131044:DND131046 DWZ131044:DWZ131046 EGV131044:EGV131046 EQR131044:EQR131046 FAN131044:FAN131046 FKJ131044:FKJ131046 FUF131044:FUF131046 GEB131044:GEB131046 GNX131044:GNX131046 GXT131044:GXT131046 HHP131044:HHP131046 HRL131044:HRL131046 IBH131044:IBH131046 ILD131044:ILD131046 IUZ131044:IUZ131046 JEV131044:JEV131046 JOR131044:JOR131046 JYN131044:JYN131046 KIJ131044:KIJ131046 KSF131044:KSF131046 LCB131044:LCB131046 LLX131044:LLX131046 LVT131044:LVT131046 MFP131044:MFP131046 MPL131044:MPL131046 MZH131044:MZH131046 NJD131044:NJD131046 NSZ131044:NSZ131046 OCV131044:OCV131046 OMR131044:OMR131046 OWN131044:OWN131046 PGJ131044:PGJ131046 PQF131044:PQF131046 QAB131044:QAB131046 QJX131044:QJX131046 QTT131044:QTT131046 RDP131044:RDP131046 RNL131044:RNL131046 RXH131044:RXH131046 SHD131044:SHD131046 SQZ131044:SQZ131046 TAV131044:TAV131046 TKR131044:TKR131046 TUN131044:TUN131046 UEJ131044:UEJ131046 UOF131044:UOF131046 UYB131044:UYB131046 VHX131044:VHX131046 VRT131044:VRT131046 WBP131044:WBP131046 WLL131044:WLL131046 WVH131044:WVH131046 IV196580:IV196582 SR196580:SR196582 ACN196580:ACN196582 AMJ196580:AMJ196582 AWF196580:AWF196582 BGB196580:BGB196582 BPX196580:BPX196582 BZT196580:BZT196582 CJP196580:CJP196582 CTL196580:CTL196582 DDH196580:DDH196582 DND196580:DND196582 DWZ196580:DWZ196582 EGV196580:EGV196582 EQR196580:EQR196582 FAN196580:FAN196582 FKJ196580:FKJ196582 FUF196580:FUF196582 GEB196580:GEB196582 GNX196580:GNX196582 GXT196580:GXT196582 HHP196580:HHP196582 HRL196580:HRL196582 IBH196580:IBH196582 ILD196580:ILD196582 IUZ196580:IUZ196582 JEV196580:JEV196582 JOR196580:JOR196582 JYN196580:JYN196582 KIJ196580:KIJ196582 KSF196580:KSF196582 LCB196580:LCB196582 LLX196580:LLX196582 LVT196580:LVT196582 MFP196580:MFP196582 MPL196580:MPL196582 MZH196580:MZH196582 NJD196580:NJD196582 NSZ196580:NSZ196582 OCV196580:OCV196582 OMR196580:OMR196582 OWN196580:OWN196582 PGJ196580:PGJ196582 PQF196580:PQF196582 QAB196580:QAB196582 QJX196580:QJX196582 QTT196580:QTT196582 RDP196580:RDP196582 RNL196580:RNL196582 RXH196580:RXH196582 SHD196580:SHD196582 SQZ196580:SQZ196582 TAV196580:TAV196582 TKR196580:TKR196582 TUN196580:TUN196582 UEJ196580:UEJ196582 UOF196580:UOF196582 UYB196580:UYB196582 VHX196580:VHX196582 VRT196580:VRT196582 WBP196580:WBP196582 WLL196580:WLL196582 WVH196580:WVH196582 IV262116:IV262118 SR262116:SR262118 ACN262116:ACN262118 AMJ262116:AMJ262118 AWF262116:AWF262118 BGB262116:BGB262118 BPX262116:BPX262118 BZT262116:BZT262118 CJP262116:CJP262118 CTL262116:CTL262118 DDH262116:DDH262118 DND262116:DND262118 DWZ262116:DWZ262118 EGV262116:EGV262118 EQR262116:EQR262118 FAN262116:FAN262118 FKJ262116:FKJ262118 FUF262116:FUF262118 GEB262116:GEB262118 GNX262116:GNX262118 GXT262116:GXT262118 HHP262116:HHP262118 HRL262116:HRL262118 IBH262116:IBH262118 ILD262116:ILD262118 IUZ262116:IUZ262118 JEV262116:JEV262118 JOR262116:JOR262118 JYN262116:JYN262118 KIJ262116:KIJ262118 KSF262116:KSF262118 LCB262116:LCB262118 LLX262116:LLX262118 LVT262116:LVT262118 MFP262116:MFP262118 MPL262116:MPL262118 MZH262116:MZH262118 NJD262116:NJD262118 NSZ262116:NSZ262118 OCV262116:OCV262118 OMR262116:OMR262118 OWN262116:OWN262118 PGJ262116:PGJ262118 PQF262116:PQF262118 QAB262116:QAB262118 QJX262116:QJX262118 QTT262116:QTT262118 RDP262116:RDP262118 RNL262116:RNL262118 RXH262116:RXH262118 SHD262116:SHD262118 SQZ262116:SQZ262118 TAV262116:TAV262118 TKR262116:TKR262118 TUN262116:TUN262118 UEJ262116:UEJ262118 UOF262116:UOF262118 UYB262116:UYB262118 VHX262116:VHX262118 VRT262116:VRT262118 WBP262116:WBP262118 WLL262116:WLL262118 WVH262116:WVH262118 IV327652:IV327654 SR327652:SR327654 ACN327652:ACN327654 AMJ327652:AMJ327654 AWF327652:AWF327654 BGB327652:BGB327654 BPX327652:BPX327654 BZT327652:BZT327654 CJP327652:CJP327654 CTL327652:CTL327654 DDH327652:DDH327654 DND327652:DND327654 DWZ327652:DWZ327654 EGV327652:EGV327654 EQR327652:EQR327654 FAN327652:FAN327654 FKJ327652:FKJ327654 FUF327652:FUF327654 GEB327652:GEB327654 GNX327652:GNX327654 GXT327652:GXT327654 HHP327652:HHP327654 HRL327652:HRL327654 IBH327652:IBH327654 ILD327652:ILD327654 IUZ327652:IUZ327654 JEV327652:JEV327654 JOR327652:JOR327654 JYN327652:JYN327654 KIJ327652:KIJ327654 KSF327652:KSF327654 LCB327652:LCB327654 LLX327652:LLX327654 LVT327652:LVT327654 MFP327652:MFP327654 MPL327652:MPL327654 MZH327652:MZH327654 NJD327652:NJD327654 NSZ327652:NSZ327654 OCV327652:OCV327654 OMR327652:OMR327654 OWN327652:OWN327654 PGJ327652:PGJ327654 PQF327652:PQF327654 QAB327652:QAB327654 QJX327652:QJX327654 QTT327652:QTT327654 RDP327652:RDP327654 RNL327652:RNL327654 RXH327652:RXH327654 SHD327652:SHD327654 SQZ327652:SQZ327654 TAV327652:TAV327654 TKR327652:TKR327654 TUN327652:TUN327654 UEJ327652:UEJ327654 UOF327652:UOF327654 UYB327652:UYB327654 VHX327652:VHX327654 VRT327652:VRT327654 WBP327652:WBP327654 WLL327652:WLL327654 WVH327652:WVH327654 IV393188:IV393190 SR393188:SR393190 ACN393188:ACN393190 AMJ393188:AMJ393190 AWF393188:AWF393190 BGB393188:BGB393190 BPX393188:BPX393190 BZT393188:BZT393190 CJP393188:CJP393190 CTL393188:CTL393190 DDH393188:DDH393190 DND393188:DND393190 DWZ393188:DWZ393190 EGV393188:EGV393190 EQR393188:EQR393190 FAN393188:FAN393190 FKJ393188:FKJ393190 FUF393188:FUF393190 GEB393188:GEB393190 GNX393188:GNX393190 GXT393188:GXT393190 HHP393188:HHP393190 HRL393188:HRL393190 IBH393188:IBH393190 ILD393188:ILD393190 IUZ393188:IUZ393190 JEV393188:JEV393190 JOR393188:JOR393190 JYN393188:JYN393190 KIJ393188:KIJ393190 KSF393188:KSF393190 LCB393188:LCB393190 LLX393188:LLX393190 LVT393188:LVT393190 MFP393188:MFP393190 MPL393188:MPL393190 MZH393188:MZH393190 NJD393188:NJD393190 NSZ393188:NSZ393190 OCV393188:OCV393190 OMR393188:OMR393190 OWN393188:OWN393190 PGJ393188:PGJ393190 PQF393188:PQF393190 QAB393188:QAB393190 QJX393188:QJX393190 QTT393188:QTT393190 RDP393188:RDP393190 RNL393188:RNL393190 RXH393188:RXH393190 SHD393188:SHD393190 SQZ393188:SQZ393190 TAV393188:TAV393190 TKR393188:TKR393190 TUN393188:TUN393190 UEJ393188:UEJ393190 UOF393188:UOF393190 UYB393188:UYB393190 VHX393188:VHX393190 VRT393188:VRT393190 WBP393188:WBP393190 WLL393188:WLL393190 WVH393188:WVH393190 IV458724:IV458726 SR458724:SR458726 ACN458724:ACN458726 AMJ458724:AMJ458726 AWF458724:AWF458726 BGB458724:BGB458726 BPX458724:BPX458726 BZT458724:BZT458726 CJP458724:CJP458726 CTL458724:CTL458726 DDH458724:DDH458726 DND458724:DND458726 DWZ458724:DWZ458726 EGV458724:EGV458726 EQR458724:EQR458726 FAN458724:FAN458726 FKJ458724:FKJ458726 FUF458724:FUF458726 GEB458724:GEB458726 GNX458724:GNX458726 GXT458724:GXT458726 HHP458724:HHP458726 HRL458724:HRL458726 IBH458724:IBH458726 ILD458724:ILD458726 IUZ458724:IUZ458726 JEV458724:JEV458726 JOR458724:JOR458726 JYN458724:JYN458726 KIJ458724:KIJ458726 KSF458724:KSF458726 LCB458724:LCB458726 LLX458724:LLX458726 LVT458724:LVT458726 MFP458724:MFP458726 MPL458724:MPL458726 MZH458724:MZH458726 NJD458724:NJD458726 NSZ458724:NSZ458726 OCV458724:OCV458726 OMR458724:OMR458726 OWN458724:OWN458726 PGJ458724:PGJ458726 PQF458724:PQF458726 QAB458724:QAB458726 QJX458724:QJX458726 QTT458724:QTT458726 RDP458724:RDP458726 RNL458724:RNL458726 RXH458724:RXH458726 SHD458724:SHD458726 SQZ458724:SQZ458726 TAV458724:TAV458726 TKR458724:TKR458726 TUN458724:TUN458726 UEJ458724:UEJ458726 UOF458724:UOF458726 UYB458724:UYB458726 VHX458724:VHX458726 VRT458724:VRT458726 WBP458724:WBP458726 WLL458724:WLL458726 WVH458724:WVH458726 IV524260:IV524262 SR524260:SR524262 ACN524260:ACN524262 AMJ524260:AMJ524262 AWF524260:AWF524262 BGB524260:BGB524262 BPX524260:BPX524262 BZT524260:BZT524262 CJP524260:CJP524262 CTL524260:CTL524262 DDH524260:DDH524262 DND524260:DND524262 DWZ524260:DWZ524262 EGV524260:EGV524262 EQR524260:EQR524262 FAN524260:FAN524262 FKJ524260:FKJ524262 FUF524260:FUF524262 GEB524260:GEB524262 GNX524260:GNX524262 GXT524260:GXT524262 HHP524260:HHP524262 HRL524260:HRL524262 IBH524260:IBH524262 ILD524260:ILD524262 IUZ524260:IUZ524262 JEV524260:JEV524262 JOR524260:JOR524262 JYN524260:JYN524262 KIJ524260:KIJ524262 KSF524260:KSF524262 LCB524260:LCB524262 LLX524260:LLX524262 LVT524260:LVT524262 MFP524260:MFP524262 MPL524260:MPL524262 MZH524260:MZH524262 NJD524260:NJD524262 NSZ524260:NSZ524262 OCV524260:OCV524262 OMR524260:OMR524262 OWN524260:OWN524262 PGJ524260:PGJ524262 PQF524260:PQF524262 QAB524260:QAB524262 QJX524260:QJX524262 QTT524260:QTT524262 RDP524260:RDP524262 RNL524260:RNL524262 RXH524260:RXH524262 SHD524260:SHD524262 SQZ524260:SQZ524262 TAV524260:TAV524262 TKR524260:TKR524262 TUN524260:TUN524262 UEJ524260:UEJ524262 UOF524260:UOF524262 UYB524260:UYB524262 VHX524260:VHX524262 VRT524260:VRT524262 WBP524260:WBP524262 WLL524260:WLL524262 WVH524260:WVH524262 IV589796:IV589798 SR589796:SR589798 ACN589796:ACN589798 AMJ589796:AMJ589798 AWF589796:AWF589798 BGB589796:BGB589798 BPX589796:BPX589798 BZT589796:BZT589798 CJP589796:CJP589798 CTL589796:CTL589798 DDH589796:DDH589798 DND589796:DND589798 DWZ589796:DWZ589798 EGV589796:EGV589798 EQR589796:EQR589798 FAN589796:FAN589798 FKJ589796:FKJ589798 FUF589796:FUF589798 GEB589796:GEB589798 GNX589796:GNX589798 GXT589796:GXT589798 HHP589796:HHP589798 HRL589796:HRL589798 IBH589796:IBH589798 ILD589796:ILD589798 IUZ589796:IUZ589798 JEV589796:JEV589798 JOR589796:JOR589798 JYN589796:JYN589798 KIJ589796:KIJ589798 KSF589796:KSF589798 LCB589796:LCB589798 LLX589796:LLX589798 LVT589796:LVT589798 MFP589796:MFP589798 MPL589796:MPL589798 MZH589796:MZH589798 NJD589796:NJD589798 NSZ589796:NSZ589798 OCV589796:OCV589798 OMR589796:OMR589798 OWN589796:OWN589798 PGJ589796:PGJ589798 PQF589796:PQF589798 QAB589796:QAB589798 QJX589796:QJX589798 QTT589796:QTT589798 RDP589796:RDP589798 RNL589796:RNL589798 RXH589796:RXH589798 SHD589796:SHD589798 SQZ589796:SQZ589798 TAV589796:TAV589798 TKR589796:TKR589798 TUN589796:TUN589798 UEJ589796:UEJ589798 UOF589796:UOF589798 UYB589796:UYB589798 VHX589796:VHX589798 VRT589796:VRT589798 WBP589796:WBP589798 WLL589796:WLL589798 WVH589796:WVH589798 IV655332:IV655334 SR655332:SR655334 ACN655332:ACN655334 AMJ655332:AMJ655334 AWF655332:AWF655334 BGB655332:BGB655334 BPX655332:BPX655334 BZT655332:BZT655334 CJP655332:CJP655334 CTL655332:CTL655334 DDH655332:DDH655334 DND655332:DND655334 DWZ655332:DWZ655334 EGV655332:EGV655334 EQR655332:EQR655334 FAN655332:FAN655334 FKJ655332:FKJ655334 FUF655332:FUF655334 GEB655332:GEB655334 GNX655332:GNX655334 GXT655332:GXT655334 HHP655332:HHP655334 HRL655332:HRL655334 IBH655332:IBH655334 ILD655332:ILD655334 IUZ655332:IUZ655334 JEV655332:JEV655334 JOR655332:JOR655334 JYN655332:JYN655334 KIJ655332:KIJ655334 KSF655332:KSF655334 LCB655332:LCB655334 LLX655332:LLX655334 LVT655332:LVT655334 MFP655332:MFP655334 MPL655332:MPL655334 MZH655332:MZH655334 NJD655332:NJD655334 NSZ655332:NSZ655334 OCV655332:OCV655334 OMR655332:OMR655334 OWN655332:OWN655334 PGJ655332:PGJ655334 PQF655332:PQF655334 QAB655332:QAB655334 QJX655332:QJX655334 QTT655332:QTT655334 RDP655332:RDP655334 RNL655332:RNL655334 RXH655332:RXH655334 SHD655332:SHD655334 SQZ655332:SQZ655334 TAV655332:TAV655334 TKR655332:TKR655334 TUN655332:TUN655334 UEJ655332:UEJ655334 UOF655332:UOF655334 UYB655332:UYB655334 VHX655332:VHX655334 VRT655332:VRT655334 WBP655332:WBP655334 WLL655332:WLL655334 WVH655332:WVH655334 IV720868:IV720870 SR720868:SR720870 ACN720868:ACN720870 AMJ720868:AMJ720870 AWF720868:AWF720870 BGB720868:BGB720870 BPX720868:BPX720870 BZT720868:BZT720870 CJP720868:CJP720870 CTL720868:CTL720870 DDH720868:DDH720870 DND720868:DND720870 DWZ720868:DWZ720870 EGV720868:EGV720870 EQR720868:EQR720870 FAN720868:FAN720870 FKJ720868:FKJ720870 FUF720868:FUF720870 GEB720868:GEB720870 GNX720868:GNX720870 GXT720868:GXT720870 HHP720868:HHP720870 HRL720868:HRL720870 IBH720868:IBH720870 ILD720868:ILD720870 IUZ720868:IUZ720870 JEV720868:JEV720870 JOR720868:JOR720870 JYN720868:JYN720870 KIJ720868:KIJ720870 KSF720868:KSF720870 LCB720868:LCB720870 LLX720868:LLX720870 LVT720868:LVT720870 MFP720868:MFP720870 MPL720868:MPL720870 MZH720868:MZH720870 NJD720868:NJD720870 NSZ720868:NSZ720870 OCV720868:OCV720870 OMR720868:OMR720870 OWN720868:OWN720870 PGJ720868:PGJ720870 PQF720868:PQF720870 QAB720868:QAB720870 QJX720868:QJX720870 QTT720868:QTT720870 RDP720868:RDP720870 RNL720868:RNL720870 RXH720868:RXH720870 SHD720868:SHD720870 SQZ720868:SQZ720870 TAV720868:TAV720870 TKR720868:TKR720870 TUN720868:TUN720870 UEJ720868:UEJ720870 UOF720868:UOF720870 UYB720868:UYB720870 VHX720868:VHX720870 VRT720868:VRT720870 WBP720868:WBP720870 WLL720868:WLL720870 WVH720868:WVH720870 IV786404:IV786406 SR786404:SR786406 ACN786404:ACN786406 AMJ786404:AMJ786406 AWF786404:AWF786406 BGB786404:BGB786406 BPX786404:BPX786406 BZT786404:BZT786406 CJP786404:CJP786406 CTL786404:CTL786406 DDH786404:DDH786406 DND786404:DND786406 DWZ786404:DWZ786406 EGV786404:EGV786406 EQR786404:EQR786406 FAN786404:FAN786406 FKJ786404:FKJ786406 FUF786404:FUF786406 GEB786404:GEB786406 GNX786404:GNX786406 GXT786404:GXT786406 HHP786404:HHP786406 HRL786404:HRL786406 IBH786404:IBH786406 ILD786404:ILD786406 IUZ786404:IUZ786406 JEV786404:JEV786406 JOR786404:JOR786406 JYN786404:JYN786406 KIJ786404:KIJ786406 KSF786404:KSF786406 LCB786404:LCB786406 LLX786404:LLX786406 LVT786404:LVT786406 MFP786404:MFP786406 MPL786404:MPL786406 MZH786404:MZH786406 NJD786404:NJD786406 NSZ786404:NSZ786406 OCV786404:OCV786406 OMR786404:OMR786406 OWN786404:OWN786406 PGJ786404:PGJ786406 PQF786404:PQF786406 QAB786404:QAB786406 QJX786404:QJX786406 QTT786404:QTT786406 RDP786404:RDP786406 RNL786404:RNL786406 RXH786404:RXH786406 SHD786404:SHD786406 SQZ786404:SQZ786406 TAV786404:TAV786406 TKR786404:TKR786406 TUN786404:TUN786406 UEJ786404:UEJ786406 UOF786404:UOF786406 UYB786404:UYB786406 VHX786404:VHX786406 VRT786404:VRT786406 WBP786404:WBP786406 WLL786404:WLL786406 WVH786404:WVH786406 IV851940:IV851942 SR851940:SR851942 ACN851940:ACN851942 AMJ851940:AMJ851942 AWF851940:AWF851942 BGB851940:BGB851942 BPX851940:BPX851942 BZT851940:BZT851942 CJP851940:CJP851942 CTL851940:CTL851942 DDH851940:DDH851942 DND851940:DND851942 DWZ851940:DWZ851942 EGV851940:EGV851942 EQR851940:EQR851942 FAN851940:FAN851942 FKJ851940:FKJ851942 FUF851940:FUF851942 GEB851940:GEB851942 GNX851940:GNX851942 GXT851940:GXT851942 HHP851940:HHP851942 HRL851940:HRL851942 IBH851940:IBH851942 ILD851940:ILD851942 IUZ851940:IUZ851942 JEV851940:JEV851942 JOR851940:JOR851942 JYN851940:JYN851942 KIJ851940:KIJ851942 KSF851940:KSF851942 LCB851940:LCB851942 LLX851940:LLX851942 LVT851940:LVT851942 MFP851940:MFP851942 MPL851940:MPL851942 MZH851940:MZH851942 NJD851940:NJD851942 NSZ851940:NSZ851942 OCV851940:OCV851942 OMR851940:OMR851942 OWN851940:OWN851942 PGJ851940:PGJ851942 PQF851940:PQF851942 QAB851940:QAB851942 QJX851940:QJX851942 QTT851940:QTT851942 RDP851940:RDP851942 RNL851940:RNL851942 RXH851940:RXH851942 SHD851940:SHD851942 SQZ851940:SQZ851942 TAV851940:TAV851942 TKR851940:TKR851942 TUN851940:TUN851942 UEJ851940:UEJ851942 UOF851940:UOF851942 UYB851940:UYB851942 VHX851940:VHX851942 VRT851940:VRT851942 WBP851940:WBP851942 WLL851940:WLL851942 WVH851940:WVH851942 IV917476:IV917478 SR917476:SR917478 ACN917476:ACN917478 AMJ917476:AMJ917478 AWF917476:AWF917478 BGB917476:BGB917478 BPX917476:BPX917478 BZT917476:BZT917478 CJP917476:CJP917478 CTL917476:CTL917478 DDH917476:DDH917478 DND917476:DND917478 DWZ917476:DWZ917478 EGV917476:EGV917478 EQR917476:EQR917478 FAN917476:FAN917478 FKJ917476:FKJ917478 FUF917476:FUF917478 GEB917476:GEB917478 GNX917476:GNX917478 GXT917476:GXT917478 HHP917476:HHP917478 HRL917476:HRL917478 IBH917476:IBH917478 ILD917476:ILD917478 IUZ917476:IUZ917478 JEV917476:JEV917478 JOR917476:JOR917478 JYN917476:JYN917478 KIJ917476:KIJ917478 KSF917476:KSF917478 LCB917476:LCB917478 LLX917476:LLX917478 LVT917476:LVT917478 MFP917476:MFP917478 MPL917476:MPL917478 MZH917476:MZH917478 NJD917476:NJD917478 NSZ917476:NSZ917478 OCV917476:OCV917478 OMR917476:OMR917478 OWN917476:OWN917478 PGJ917476:PGJ917478 PQF917476:PQF917478 QAB917476:QAB917478 QJX917476:QJX917478 QTT917476:QTT917478 RDP917476:RDP917478 RNL917476:RNL917478 RXH917476:RXH917478 SHD917476:SHD917478 SQZ917476:SQZ917478 TAV917476:TAV917478 TKR917476:TKR917478 TUN917476:TUN917478 UEJ917476:UEJ917478 UOF917476:UOF917478 UYB917476:UYB917478 VHX917476:VHX917478 VRT917476:VRT917478 WBP917476:WBP917478 WLL917476:WLL917478 WVH917476:WVH917478 IV983012:IV983014 SR983012:SR983014 ACN983012:ACN983014 AMJ983012:AMJ983014 AWF983012:AWF983014 BGB983012:BGB983014 BPX983012:BPX983014 BZT983012:BZT983014 CJP983012:CJP983014 CTL983012:CTL983014 DDH983012:DDH983014 DND983012:DND983014 DWZ983012:DWZ983014 EGV983012:EGV983014 EQR983012:EQR983014 FAN983012:FAN983014 FKJ983012:FKJ983014 FUF983012:FUF983014 GEB983012:GEB983014 GNX983012:GNX983014 GXT983012:GXT983014 HHP983012:HHP983014 HRL983012:HRL983014 IBH983012:IBH983014 ILD983012:ILD983014 IUZ983012:IUZ983014 JEV983012:JEV983014 JOR983012:JOR983014 JYN983012:JYN983014 KIJ983012:KIJ983014 KSF983012:KSF983014 LCB983012:LCB983014 LLX983012:LLX983014 LVT983012:LVT983014 MFP983012:MFP983014 MPL983012:MPL983014 MZH983012:MZH983014 NJD983012:NJD983014 NSZ983012:NSZ983014 OCV983012:OCV983014 OMR983012:OMR983014 OWN983012:OWN983014 PGJ983012:PGJ983014 PQF983012:PQF983014 QAB983012:QAB983014 QJX983012:QJX983014 QTT983012:QTT983014 RDP983012:RDP983014 RNL983012:RNL983014 RXH983012:RXH983014 SHD983012:SHD983014 SQZ983012:SQZ983014 TAV983012:TAV983014 TKR983012:TKR983014 TUN983012:TUN983014 UEJ983012:UEJ983014 UOF983012:UOF983014 UYB983012:UYB983014 VHX983012:VHX983014 VRT983012:VRT983014 WBP983012:WBP983014 WLL983012:WLL983014 WVH983012:WVH983014 IV65512:IV65514 SR65512:SR65514 ACN65512:ACN65514 AMJ65512:AMJ65514 AWF65512:AWF65514 BGB65512:BGB65514 BPX65512:BPX65514 BZT65512:BZT65514 CJP65512:CJP65514 CTL65512:CTL65514 DDH65512:DDH65514 DND65512:DND65514 DWZ65512:DWZ65514 EGV65512:EGV65514 EQR65512:EQR65514 FAN65512:FAN65514 FKJ65512:FKJ65514 FUF65512:FUF65514 GEB65512:GEB65514 GNX65512:GNX65514 GXT65512:GXT65514 HHP65512:HHP65514 HRL65512:HRL65514 IBH65512:IBH65514 ILD65512:ILD65514 IUZ65512:IUZ65514 JEV65512:JEV65514 JOR65512:JOR65514 JYN65512:JYN65514 KIJ65512:KIJ65514 KSF65512:KSF65514 LCB65512:LCB65514 LLX65512:LLX65514 LVT65512:LVT65514 MFP65512:MFP65514 MPL65512:MPL65514 MZH65512:MZH65514 NJD65512:NJD65514 NSZ65512:NSZ65514 OCV65512:OCV65514 OMR65512:OMR65514 OWN65512:OWN65514 PGJ65512:PGJ65514 PQF65512:PQF65514 QAB65512:QAB65514 QJX65512:QJX65514 QTT65512:QTT65514 RDP65512:RDP65514 RNL65512:RNL65514 RXH65512:RXH65514 SHD65512:SHD65514 SQZ65512:SQZ65514 TAV65512:TAV65514 TKR65512:TKR65514 TUN65512:TUN65514 UEJ65512:UEJ65514 UOF65512:UOF65514 UYB65512:UYB65514 VHX65512:VHX65514 VRT65512:VRT65514 WBP65512:WBP65514 WLL65512:WLL65514 WVH65512:WVH65514 IV131048:IV131050 SR131048:SR131050 ACN131048:ACN131050 AMJ131048:AMJ131050 AWF131048:AWF131050 BGB131048:BGB131050 BPX131048:BPX131050 BZT131048:BZT131050 CJP131048:CJP131050 CTL131048:CTL131050 DDH131048:DDH131050 DND131048:DND131050 DWZ131048:DWZ131050 EGV131048:EGV131050 EQR131048:EQR131050 FAN131048:FAN131050 FKJ131048:FKJ131050 FUF131048:FUF131050 GEB131048:GEB131050 GNX131048:GNX131050 GXT131048:GXT131050 HHP131048:HHP131050 HRL131048:HRL131050 IBH131048:IBH131050 ILD131048:ILD131050 IUZ131048:IUZ131050 JEV131048:JEV131050 JOR131048:JOR131050 JYN131048:JYN131050 KIJ131048:KIJ131050 KSF131048:KSF131050 LCB131048:LCB131050 LLX131048:LLX131050 LVT131048:LVT131050 MFP131048:MFP131050 MPL131048:MPL131050 MZH131048:MZH131050 NJD131048:NJD131050 NSZ131048:NSZ131050 OCV131048:OCV131050 OMR131048:OMR131050 OWN131048:OWN131050 PGJ131048:PGJ131050 PQF131048:PQF131050 QAB131048:QAB131050 QJX131048:QJX131050 QTT131048:QTT131050 RDP131048:RDP131050 RNL131048:RNL131050 RXH131048:RXH131050 SHD131048:SHD131050 SQZ131048:SQZ131050 TAV131048:TAV131050 TKR131048:TKR131050 TUN131048:TUN131050 UEJ131048:UEJ131050 UOF131048:UOF131050 UYB131048:UYB131050 VHX131048:VHX131050 VRT131048:VRT131050 WBP131048:WBP131050 WLL131048:WLL131050 WVH131048:WVH131050 IV196584:IV196586 SR196584:SR196586 ACN196584:ACN196586 AMJ196584:AMJ196586 AWF196584:AWF196586 BGB196584:BGB196586 BPX196584:BPX196586 BZT196584:BZT196586 CJP196584:CJP196586 CTL196584:CTL196586 DDH196584:DDH196586 DND196584:DND196586 DWZ196584:DWZ196586 EGV196584:EGV196586 EQR196584:EQR196586 FAN196584:FAN196586 FKJ196584:FKJ196586 FUF196584:FUF196586 GEB196584:GEB196586 GNX196584:GNX196586 GXT196584:GXT196586 HHP196584:HHP196586 HRL196584:HRL196586 IBH196584:IBH196586 ILD196584:ILD196586 IUZ196584:IUZ196586 JEV196584:JEV196586 JOR196584:JOR196586 JYN196584:JYN196586 KIJ196584:KIJ196586 KSF196584:KSF196586 LCB196584:LCB196586 LLX196584:LLX196586 LVT196584:LVT196586 MFP196584:MFP196586 MPL196584:MPL196586 MZH196584:MZH196586 NJD196584:NJD196586 NSZ196584:NSZ196586 OCV196584:OCV196586 OMR196584:OMR196586 OWN196584:OWN196586 PGJ196584:PGJ196586 PQF196584:PQF196586 QAB196584:QAB196586 QJX196584:QJX196586 QTT196584:QTT196586 RDP196584:RDP196586 RNL196584:RNL196586 RXH196584:RXH196586 SHD196584:SHD196586 SQZ196584:SQZ196586 TAV196584:TAV196586 TKR196584:TKR196586 TUN196584:TUN196586 UEJ196584:UEJ196586 UOF196584:UOF196586 UYB196584:UYB196586 VHX196584:VHX196586 VRT196584:VRT196586 WBP196584:WBP196586 WLL196584:WLL196586 WVH196584:WVH196586 IV262120:IV262122 SR262120:SR262122 ACN262120:ACN262122 AMJ262120:AMJ262122 AWF262120:AWF262122 BGB262120:BGB262122 BPX262120:BPX262122 BZT262120:BZT262122 CJP262120:CJP262122 CTL262120:CTL262122 DDH262120:DDH262122 DND262120:DND262122 DWZ262120:DWZ262122 EGV262120:EGV262122 EQR262120:EQR262122 FAN262120:FAN262122 FKJ262120:FKJ262122 FUF262120:FUF262122 GEB262120:GEB262122 GNX262120:GNX262122 GXT262120:GXT262122 HHP262120:HHP262122 HRL262120:HRL262122 IBH262120:IBH262122 ILD262120:ILD262122 IUZ262120:IUZ262122 JEV262120:JEV262122 JOR262120:JOR262122 JYN262120:JYN262122 KIJ262120:KIJ262122 KSF262120:KSF262122 LCB262120:LCB262122 LLX262120:LLX262122 LVT262120:LVT262122 MFP262120:MFP262122 MPL262120:MPL262122 MZH262120:MZH262122 NJD262120:NJD262122 NSZ262120:NSZ262122 OCV262120:OCV262122 OMR262120:OMR262122 OWN262120:OWN262122 PGJ262120:PGJ262122 PQF262120:PQF262122 QAB262120:QAB262122 QJX262120:QJX262122 QTT262120:QTT262122 RDP262120:RDP262122 RNL262120:RNL262122 RXH262120:RXH262122 SHD262120:SHD262122 SQZ262120:SQZ262122 TAV262120:TAV262122 TKR262120:TKR262122 TUN262120:TUN262122 UEJ262120:UEJ262122 UOF262120:UOF262122 UYB262120:UYB262122 VHX262120:VHX262122 VRT262120:VRT262122 WBP262120:WBP262122 WLL262120:WLL262122 WVH262120:WVH262122 IV327656:IV327658 SR327656:SR327658 ACN327656:ACN327658 AMJ327656:AMJ327658 AWF327656:AWF327658 BGB327656:BGB327658 BPX327656:BPX327658 BZT327656:BZT327658 CJP327656:CJP327658 CTL327656:CTL327658 DDH327656:DDH327658 DND327656:DND327658 DWZ327656:DWZ327658 EGV327656:EGV327658 EQR327656:EQR327658 FAN327656:FAN327658 FKJ327656:FKJ327658 FUF327656:FUF327658 GEB327656:GEB327658 GNX327656:GNX327658 GXT327656:GXT327658 HHP327656:HHP327658 HRL327656:HRL327658 IBH327656:IBH327658 ILD327656:ILD327658 IUZ327656:IUZ327658 JEV327656:JEV327658 JOR327656:JOR327658 JYN327656:JYN327658 KIJ327656:KIJ327658 KSF327656:KSF327658 LCB327656:LCB327658 LLX327656:LLX327658 LVT327656:LVT327658 MFP327656:MFP327658 MPL327656:MPL327658 MZH327656:MZH327658 NJD327656:NJD327658 NSZ327656:NSZ327658 OCV327656:OCV327658 OMR327656:OMR327658 OWN327656:OWN327658 PGJ327656:PGJ327658 PQF327656:PQF327658 QAB327656:QAB327658 QJX327656:QJX327658 QTT327656:QTT327658 RDP327656:RDP327658 RNL327656:RNL327658 RXH327656:RXH327658 SHD327656:SHD327658 SQZ327656:SQZ327658 TAV327656:TAV327658 TKR327656:TKR327658 TUN327656:TUN327658 UEJ327656:UEJ327658 UOF327656:UOF327658 UYB327656:UYB327658 VHX327656:VHX327658 VRT327656:VRT327658 WBP327656:WBP327658 WLL327656:WLL327658 WVH327656:WVH327658 IV393192:IV393194 SR393192:SR393194 ACN393192:ACN393194 AMJ393192:AMJ393194 AWF393192:AWF393194 BGB393192:BGB393194 BPX393192:BPX393194 BZT393192:BZT393194 CJP393192:CJP393194 CTL393192:CTL393194 DDH393192:DDH393194 DND393192:DND393194 DWZ393192:DWZ393194 EGV393192:EGV393194 EQR393192:EQR393194 FAN393192:FAN393194 FKJ393192:FKJ393194 FUF393192:FUF393194 GEB393192:GEB393194 GNX393192:GNX393194 GXT393192:GXT393194 HHP393192:HHP393194 HRL393192:HRL393194 IBH393192:IBH393194 ILD393192:ILD393194 IUZ393192:IUZ393194 JEV393192:JEV393194 JOR393192:JOR393194 JYN393192:JYN393194 KIJ393192:KIJ393194 KSF393192:KSF393194 LCB393192:LCB393194 LLX393192:LLX393194 LVT393192:LVT393194 MFP393192:MFP393194 MPL393192:MPL393194 MZH393192:MZH393194 NJD393192:NJD393194 NSZ393192:NSZ393194 OCV393192:OCV393194 OMR393192:OMR393194 OWN393192:OWN393194 PGJ393192:PGJ393194 PQF393192:PQF393194 QAB393192:QAB393194 QJX393192:QJX393194 QTT393192:QTT393194 RDP393192:RDP393194 RNL393192:RNL393194 RXH393192:RXH393194 SHD393192:SHD393194 SQZ393192:SQZ393194 TAV393192:TAV393194 TKR393192:TKR393194 TUN393192:TUN393194 UEJ393192:UEJ393194 UOF393192:UOF393194 UYB393192:UYB393194 VHX393192:VHX393194 VRT393192:VRT393194 WBP393192:WBP393194 WLL393192:WLL393194 WVH393192:WVH393194 IV458728:IV458730 SR458728:SR458730 ACN458728:ACN458730 AMJ458728:AMJ458730 AWF458728:AWF458730 BGB458728:BGB458730 BPX458728:BPX458730 BZT458728:BZT458730 CJP458728:CJP458730 CTL458728:CTL458730 DDH458728:DDH458730 DND458728:DND458730 DWZ458728:DWZ458730 EGV458728:EGV458730 EQR458728:EQR458730 FAN458728:FAN458730 FKJ458728:FKJ458730 FUF458728:FUF458730 GEB458728:GEB458730 GNX458728:GNX458730 GXT458728:GXT458730 HHP458728:HHP458730 HRL458728:HRL458730 IBH458728:IBH458730 ILD458728:ILD458730 IUZ458728:IUZ458730 JEV458728:JEV458730 JOR458728:JOR458730 JYN458728:JYN458730 KIJ458728:KIJ458730 KSF458728:KSF458730 LCB458728:LCB458730 LLX458728:LLX458730 LVT458728:LVT458730 MFP458728:MFP458730 MPL458728:MPL458730 MZH458728:MZH458730 NJD458728:NJD458730 NSZ458728:NSZ458730 OCV458728:OCV458730 OMR458728:OMR458730 OWN458728:OWN458730 PGJ458728:PGJ458730 PQF458728:PQF458730 QAB458728:QAB458730 QJX458728:QJX458730 QTT458728:QTT458730 RDP458728:RDP458730 RNL458728:RNL458730 RXH458728:RXH458730 SHD458728:SHD458730 SQZ458728:SQZ458730 TAV458728:TAV458730 TKR458728:TKR458730 TUN458728:TUN458730 UEJ458728:UEJ458730 UOF458728:UOF458730 UYB458728:UYB458730 VHX458728:VHX458730 VRT458728:VRT458730 WBP458728:WBP458730 WLL458728:WLL458730 WVH458728:WVH458730 IV524264:IV524266 SR524264:SR524266 ACN524264:ACN524266 AMJ524264:AMJ524266 AWF524264:AWF524266 BGB524264:BGB524266 BPX524264:BPX524266 BZT524264:BZT524266 CJP524264:CJP524266 CTL524264:CTL524266 DDH524264:DDH524266 DND524264:DND524266 DWZ524264:DWZ524266 EGV524264:EGV524266 EQR524264:EQR524266 FAN524264:FAN524266 FKJ524264:FKJ524266 FUF524264:FUF524266 GEB524264:GEB524266 GNX524264:GNX524266 GXT524264:GXT524266 HHP524264:HHP524266 HRL524264:HRL524266 IBH524264:IBH524266 ILD524264:ILD524266 IUZ524264:IUZ524266 JEV524264:JEV524266 JOR524264:JOR524266 JYN524264:JYN524266 KIJ524264:KIJ524266 KSF524264:KSF524266 LCB524264:LCB524266 LLX524264:LLX524266 LVT524264:LVT524266 MFP524264:MFP524266 MPL524264:MPL524266 MZH524264:MZH524266 NJD524264:NJD524266 NSZ524264:NSZ524266 OCV524264:OCV524266 OMR524264:OMR524266 OWN524264:OWN524266 PGJ524264:PGJ524266 PQF524264:PQF524266 QAB524264:QAB524266 QJX524264:QJX524266 QTT524264:QTT524266 RDP524264:RDP524266 RNL524264:RNL524266 RXH524264:RXH524266 SHD524264:SHD524266 SQZ524264:SQZ524266 TAV524264:TAV524266 TKR524264:TKR524266 TUN524264:TUN524266 UEJ524264:UEJ524266 UOF524264:UOF524266 UYB524264:UYB524266 VHX524264:VHX524266 VRT524264:VRT524266 WBP524264:WBP524266 WLL524264:WLL524266 WVH524264:WVH524266 IV589800:IV589802 SR589800:SR589802 ACN589800:ACN589802 AMJ589800:AMJ589802 AWF589800:AWF589802 BGB589800:BGB589802 BPX589800:BPX589802 BZT589800:BZT589802 CJP589800:CJP589802 CTL589800:CTL589802 DDH589800:DDH589802 DND589800:DND589802 DWZ589800:DWZ589802 EGV589800:EGV589802 EQR589800:EQR589802 FAN589800:FAN589802 FKJ589800:FKJ589802 FUF589800:FUF589802 GEB589800:GEB589802 GNX589800:GNX589802 GXT589800:GXT589802 HHP589800:HHP589802 HRL589800:HRL589802 IBH589800:IBH589802 ILD589800:ILD589802 IUZ589800:IUZ589802 JEV589800:JEV589802 JOR589800:JOR589802 JYN589800:JYN589802 KIJ589800:KIJ589802 KSF589800:KSF589802 LCB589800:LCB589802 LLX589800:LLX589802 LVT589800:LVT589802 MFP589800:MFP589802 MPL589800:MPL589802 MZH589800:MZH589802 NJD589800:NJD589802 NSZ589800:NSZ589802 OCV589800:OCV589802 OMR589800:OMR589802 OWN589800:OWN589802 PGJ589800:PGJ589802 PQF589800:PQF589802 QAB589800:QAB589802 QJX589800:QJX589802 QTT589800:QTT589802 RDP589800:RDP589802 RNL589800:RNL589802 RXH589800:RXH589802 SHD589800:SHD589802 SQZ589800:SQZ589802 TAV589800:TAV589802 TKR589800:TKR589802 TUN589800:TUN589802 UEJ589800:UEJ589802 UOF589800:UOF589802 UYB589800:UYB589802 VHX589800:VHX589802 VRT589800:VRT589802 WBP589800:WBP589802 WLL589800:WLL589802 WVH589800:WVH589802 IV655336:IV655338 SR655336:SR655338 ACN655336:ACN655338 AMJ655336:AMJ655338 AWF655336:AWF655338 BGB655336:BGB655338 BPX655336:BPX655338 BZT655336:BZT655338 CJP655336:CJP655338 CTL655336:CTL655338 DDH655336:DDH655338 DND655336:DND655338 DWZ655336:DWZ655338 EGV655336:EGV655338 EQR655336:EQR655338 FAN655336:FAN655338 FKJ655336:FKJ655338 FUF655336:FUF655338 GEB655336:GEB655338 GNX655336:GNX655338 GXT655336:GXT655338 HHP655336:HHP655338 HRL655336:HRL655338 IBH655336:IBH655338 ILD655336:ILD655338 IUZ655336:IUZ655338 JEV655336:JEV655338 JOR655336:JOR655338 JYN655336:JYN655338 KIJ655336:KIJ655338 KSF655336:KSF655338 LCB655336:LCB655338 LLX655336:LLX655338 LVT655336:LVT655338 MFP655336:MFP655338 MPL655336:MPL655338 MZH655336:MZH655338 NJD655336:NJD655338 NSZ655336:NSZ655338 OCV655336:OCV655338 OMR655336:OMR655338 OWN655336:OWN655338 PGJ655336:PGJ655338 PQF655336:PQF655338 QAB655336:QAB655338 QJX655336:QJX655338 QTT655336:QTT655338 RDP655336:RDP655338 RNL655336:RNL655338 RXH655336:RXH655338 SHD655336:SHD655338 SQZ655336:SQZ655338 TAV655336:TAV655338 TKR655336:TKR655338 TUN655336:TUN655338 UEJ655336:UEJ655338 UOF655336:UOF655338 UYB655336:UYB655338 VHX655336:VHX655338 VRT655336:VRT655338 WBP655336:WBP655338 WLL655336:WLL655338 WVH655336:WVH655338 IV720872:IV720874 SR720872:SR720874 ACN720872:ACN720874 AMJ720872:AMJ720874 AWF720872:AWF720874 BGB720872:BGB720874 BPX720872:BPX720874 BZT720872:BZT720874 CJP720872:CJP720874 CTL720872:CTL720874 DDH720872:DDH720874 DND720872:DND720874 DWZ720872:DWZ720874 EGV720872:EGV720874 EQR720872:EQR720874 FAN720872:FAN720874 FKJ720872:FKJ720874 FUF720872:FUF720874 GEB720872:GEB720874 GNX720872:GNX720874 GXT720872:GXT720874 HHP720872:HHP720874 HRL720872:HRL720874 IBH720872:IBH720874 ILD720872:ILD720874 IUZ720872:IUZ720874 JEV720872:JEV720874 JOR720872:JOR720874 JYN720872:JYN720874 KIJ720872:KIJ720874 KSF720872:KSF720874 LCB720872:LCB720874 LLX720872:LLX720874 LVT720872:LVT720874 MFP720872:MFP720874 MPL720872:MPL720874 MZH720872:MZH720874 NJD720872:NJD720874 NSZ720872:NSZ720874 OCV720872:OCV720874 OMR720872:OMR720874 OWN720872:OWN720874 PGJ720872:PGJ720874 PQF720872:PQF720874 QAB720872:QAB720874 QJX720872:QJX720874 QTT720872:QTT720874 RDP720872:RDP720874 RNL720872:RNL720874 RXH720872:RXH720874 SHD720872:SHD720874 SQZ720872:SQZ720874 TAV720872:TAV720874 TKR720872:TKR720874 TUN720872:TUN720874 UEJ720872:UEJ720874 UOF720872:UOF720874 UYB720872:UYB720874 VHX720872:VHX720874 VRT720872:VRT720874 WBP720872:WBP720874 WLL720872:WLL720874 WVH720872:WVH720874 IV786408:IV786410 SR786408:SR786410 ACN786408:ACN786410 AMJ786408:AMJ786410 AWF786408:AWF786410 BGB786408:BGB786410 BPX786408:BPX786410 BZT786408:BZT786410 CJP786408:CJP786410 CTL786408:CTL786410 DDH786408:DDH786410 DND786408:DND786410 DWZ786408:DWZ786410 EGV786408:EGV786410 EQR786408:EQR786410 FAN786408:FAN786410 FKJ786408:FKJ786410 FUF786408:FUF786410 GEB786408:GEB786410 GNX786408:GNX786410 GXT786408:GXT786410 HHP786408:HHP786410 HRL786408:HRL786410 IBH786408:IBH786410 ILD786408:ILD786410 IUZ786408:IUZ786410 JEV786408:JEV786410 JOR786408:JOR786410 JYN786408:JYN786410 KIJ786408:KIJ786410 KSF786408:KSF786410 LCB786408:LCB786410 LLX786408:LLX786410 LVT786408:LVT786410 MFP786408:MFP786410 MPL786408:MPL786410 MZH786408:MZH786410 NJD786408:NJD786410 NSZ786408:NSZ786410 OCV786408:OCV786410 OMR786408:OMR786410 OWN786408:OWN786410 PGJ786408:PGJ786410 PQF786408:PQF786410 QAB786408:QAB786410 QJX786408:QJX786410 QTT786408:QTT786410 RDP786408:RDP786410 RNL786408:RNL786410 RXH786408:RXH786410 SHD786408:SHD786410 SQZ786408:SQZ786410 TAV786408:TAV786410 TKR786408:TKR786410 TUN786408:TUN786410 UEJ786408:UEJ786410 UOF786408:UOF786410 UYB786408:UYB786410 VHX786408:VHX786410 VRT786408:VRT786410 WBP786408:WBP786410 WLL786408:WLL786410 WVH786408:WVH786410 IV851944:IV851946 SR851944:SR851946 ACN851944:ACN851946 AMJ851944:AMJ851946 AWF851944:AWF851946 BGB851944:BGB851946 BPX851944:BPX851946 BZT851944:BZT851946 CJP851944:CJP851946 CTL851944:CTL851946 DDH851944:DDH851946 DND851944:DND851946 DWZ851944:DWZ851946 EGV851944:EGV851946 EQR851944:EQR851946 FAN851944:FAN851946 FKJ851944:FKJ851946 FUF851944:FUF851946 GEB851944:GEB851946 GNX851944:GNX851946 GXT851944:GXT851946 HHP851944:HHP851946 HRL851944:HRL851946 IBH851944:IBH851946 ILD851944:ILD851946 IUZ851944:IUZ851946 JEV851944:JEV851946 JOR851944:JOR851946 JYN851944:JYN851946 KIJ851944:KIJ851946 KSF851944:KSF851946 LCB851944:LCB851946 LLX851944:LLX851946 LVT851944:LVT851946 MFP851944:MFP851946 MPL851944:MPL851946 MZH851944:MZH851946 NJD851944:NJD851946 NSZ851944:NSZ851946 OCV851944:OCV851946 OMR851944:OMR851946 OWN851944:OWN851946 PGJ851944:PGJ851946 PQF851944:PQF851946 QAB851944:QAB851946 QJX851944:QJX851946 QTT851944:QTT851946 RDP851944:RDP851946 RNL851944:RNL851946 RXH851944:RXH851946 SHD851944:SHD851946 SQZ851944:SQZ851946 TAV851944:TAV851946 TKR851944:TKR851946 TUN851944:TUN851946 UEJ851944:UEJ851946 UOF851944:UOF851946 UYB851944:UYB851946 VHX851944:VHX851946 VRT851944:VRT851946 WBP851944:WBP851946 WLL851944:WLL851946 WVH851944:WVH851946 IV917480:IV917482 SR917480:SR917482 ACN917480:ACN917482 AMJ917480:AMJ917482 AWF917480:AWF917482 BGB917480:BGB917482 BPX917480:BPX917482 BZT917480:BZT917482 CJP917480:CJP917482 CTL917480:CTL917482 DDH917480:DDH917482 DND917480:DND917482 DWZ917480:DWZ917482 EGV917480:EGV917482 EQR917480:EQR917482 FAN917480:FAN917482 FKJ917480:FKJ917482 FUF917480:FUF917482 GEB917480:GEB917482 GNX917480:GNX917482 GXT917480:GXT917482 HHP917480:HHP917482 HRL917480:HRL917482 IBH917480:IBH917482 ILD917480:ILD917482 IUZ917480:IUZ917482 JEV917480:JEV917482 JOR917480:JOR917482 JYN917480:JYN917482 KIJ917480:KIJ917482 KSF917480:KSF917482 LCB917480:LCB917482 LLX917480:LLX917482 LVT917480:LVT917482 MFP917480:MFP917482 MPL917480:MPL917482 MZH917480:MZH917482 NJD917480:NJD917482 NSZ917480:NSZ917482 OCV917480:OCV917482 OMR917480:OMR917482 OWN917480:OWN917482 PGJ917480:PGJ917482 PQF917480:PQF917482 QAB917480:QAB917482 QJX917480:QJX917482 QTT917480:QTT917482 RDP917480:RDP917482 RNL917480:RNL917482 RXH917480:RXH917482 SHD917480:SHD917482 SQZ917480:SQZ917482 TAV917480:TAV917482 TKR917480:TKR917482 TUN917480:TUN917482 UEJ917480:UEJ917482 UOF917480:UOF917482 UYB917480:UYB917482 VHX917480:VHX917482 VRT917480:VRT917482 WBP917480:WBP917482 WLL917480:WLL917482 WVH917480:WVH917482 IV983016:IV983018 SR983016:SR983018 ACN983016:ACN983018 AMJ983016:AMJ983018 AWF983016:AWF983018 BGB983016:BGB983018 BPX983016:BPX983018 BZT983016:BZT983018 CJP983016:CJP983018 CTL983016:CTL983018 DDH983016:DDH983018 DND983016:DND983018 DWZ983016:DWZ983018 EGV983016:EGV983018 EQR983016:EQR983018 FAN983016:FAN983018 FKJ983016:FKJ983018 FUF983016:FUF983018 GEB983016:GEB983018 GNX983016:GNX983018 GXT983016:GXT983018 HHP983016:HHP983018 HRL983016:HRL983018 IBH983016:IBH983018 ILD983016:ILD983018 IUZ983016:IUZ983018 JEV983016:JEV983018 JOR983016:JOR983018 JYN983016:JYN983018 KIJ983016:KIJ983018 KSF983016:KSF983018 LCB983016:LCB983018 LLX983016:LLX983018 LVT983016:LVT983018 MFP983016:MFP983018 MPL983016:MPL983018 MZH983016:MZH983018 NJD983016:NJD983018 NSZ983016:NSZ983018 OCV983016:OCV983018 OMR983016:OMR983018 OWN983016:OWN983018 PGJ983016:PGJ983018 PQF983016:PQF983018 QAB983016:QAB983018 QJX983016:QJX983018 QTT983016:QTT983018 RDP983016:RDP983018 RNL983016:RNL983018 RXH983016:RXH983018 SHD983016:SHD983018 SQZ983016:SQZ983018 TAV983016:TAV983018 TKR983016:TKR983018 TUN983016:TUN983018 UEJ983016:UEJ983018 UOF983016:UOF983018 UYB983016:UYB983018 VHX983016:VHX983018 VRT983016:VRT983018 WBP983016:WBP983018 WLL983016:WLL983018 WVH983016:WVH983018 WVH10:WVH26 WLL10:WLL26 WBP10:WBP26 VRT10:VRT26 VHX10:VHX26 UYB10:UYB26 UOF10:UOF26 UEJ10:UEJ26 TUN10:TUN26 TKR10:TKR26 TAV10:TAV26 SQZ10:SQZ26 SHD10:SHD26 RXH10:RXH26 RNL10:RNL26 RDP10:RDP26 QTT10:QTT26 QJX10:QJX26 QAB10:QAB26 PQF10:PQF26 PGJ10:PGJ26 OWN10:OWN26 OMR10:OMR26 OCV10:OCV26 NSZ10:NSZ26 NJD10:NJD26 MZH10:MZH26 MPL10:MPL26 MFP10:MFP26 LVT10:LVT26 LLX10:LLX26 LCB10:LCB26 KSF10:KSF26 KIJ10:KIJ26 JYN10:JYN26 JOR10:JOR26 JEV10:JEV26 IUZ10:IUZ26 ILD10:ILD26 IBH10:IBH26 HRL10:HRL26 HHP10:HHP26 GXT10:GXT26 GNX10:GNX26 GEB10:GEB26 FUF10:FUF26 FKJ10:FKJ26 FAN10:FAN26 EQR10:EQR26 EGV10:EGV26 DWZ10:DWZ26 DND10:DND26 DDH10:DDH26 CTL10:CTL26 CJP10:CJP26 BZT10:BZT26 BPX10:BPX26 BGB10:BGB26 AWF10:AWF26 AMJ10:AMJ26 ACN10:ACN26 SR10:SR26 IV10:IV26"/>
  </dataValidations>
  <pageMargins left="0.7" right="0.7" top="0.75" bottom="0.75" header="0.3" footer="0.3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4" sqref="C34"/>
    </sheetView>
  </sheetViews>
  <sheetFormatPr baseColWidth="10" defaultRowHeight="15" x14ac:dyDescent="0.25"/>
  <cols>
    <col min="3" max="3" width="88.140625" bestFit="1" customWidth="1"/>
  </cols>
  <sheetData>
    <row r="1" spans="1:3" ht="15.75" thickBot="1" x14ac:dyDescent="0.3">
      <c r="A1" s="174" t="s">
        <v>89</v>
      </c>
      <c r="B1" s="175"/>
      <c r="C1" s="176"/>
    </row>
    <row r="2" spans="1:3" x14ac:dyDescent="0.25">
      <c r="A2" s="36" t="s">
        <v>42</v>
      </c>
      <c r="B2" s="37">
        <v>20</v>
      </c>
      <c r="C2" s="38" t="s">
        <v>78</v>
      </c>
    </row>
    <row r="3" spans="1:3" x14ac:dyDescent="0.25">
      <c r="A3" s="39" t="s">
        <v>43</v>
      </c>
      <c r="B3" s="40">
        <v>21</v>
      </c>
      <c r="C3" s="34" t="s">
        <v>79</v>
      </c>
    </row>
    <row r="4" spans="1:3" x14ac:dyDescent="0.25">
      <c r="A4" s="39" t="s">
        <v>44</v>
      </c>
      <c r="B4" s="40">
        <v>22</v>
      </c>
      <c r="C4" s="34" t="s">
        <v>80</v>
      </c>
    </row>
    <row r="5" spans="1:3" x14ac:dyDescent="0.25">
      <c r="A5" s="39" t="s">
        <v>45</v>
      </c>
      <c r="B5" s="40">
        <v>26</v>
      </c>
      <c r="C5" s="34" t="s">
        <v>81</v>
      </c>
    </row>
    <row r="6" spans="1:3" x14ac:dyDescent="0.25">
      <c r="A6" s="39" t="s">
        <v>46</v>
      </c>
      <c r="B6" s="40">
        <v>19</v>
      </c>
      <c r="C6" s="34" t="s">
        <v>82</v>
      </c>
    </row>
    <row r="7" spans="1:3" x14ac:dyDescent="0.25">
      <c r="A7" s="39" t="s">
        <v>47</v>
      </c>
      <c r="B7" s="40">
        <v>24</v>
      </c>
      <c r="C7" s="34" t="s">
        <v>83</v>
      </c>
    </row>
    <row r="8" spans="1:3" x14ac:dyDescent="0.25">
      <c r="A8" s="39" t="s">
        <v>48</v>
      </c>
      <c r="B8" s="40">
        <v>23</v>
      </c>
      <c r="C8" s="34" t="s">
        <v>84</v>
      </c>
    </row>
    <row r="9" spans="1:3" x14ac:dyDescent="0.25">
      <c r="A9" s="39" t="s">
        <v>49</v>
      </c>
      <c r="B9" s="40">
        <v>18</v>
      </c>
      <c r="C9" s="34" t="s">
        <v>85</v>
      </c>
    </row>
    <row r="10" spans="1:3" x14ac:dyDescent="0.25">
      <c r="A10" s="39" t="s">
        <v>50</v>
      </c>
      <c r="B10" s="40">
        <v>23</v>
      </c>
      <c r="C10" s="34" t="s">
        <v>86</v>
      </c>
    </row>
    <row r="11" spans="1:3" x14ac:dyDescent="0.25">
      <c r="A11" s="39" t="s">
        <v>51</v>
      </c>
      <c r="B11" s="40">
        <v>20</v>
      </c>
      <c r="C11" s="34" t="s">
        <v>87</v>
      </c>
    </row>
    <row r="12" spans="1:3" ht="15.75" thickBot="1" x14ac:dyDescent="0.3">
      <c r="A12" s="41" t="s">
        <v>52</v>
      </c>
      <c r="B12" s="42">
        <v>18</v>
      </c>
      <c r="C12" s="35" t="s">
        <v>88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2"/>
  <sheetViews>
    <sheetView workbookViewId="0">
      <selection activeCell="M24" sqref="M24"/>
    </sheetView>
  </sheetViews>
  <sheetFormatPr baseColWidth="10" defaultRowHeight="15" x14ac:dyDescent="0.25"/>
  <cols>
    <col min="13" max="15" width="5.28515625" customWidth="1"/>
  </cols>
  <sheetData>
    <row r="1" spans="3:15" ht="15.75" thickBot="1" x14ac:dyDescent="0.3"/>
    <row r="2" spans="3:15" ht="18.75" x14ac:dyDescent="0.25">
      <c r="C2" s="22"/>
      <c r="D2" s="23"/>
      <c r="E2" s="186" t="s">
        <v>60</v>
      </c>
      <c r="F2" s="187"/>
      <c r="G2" s="187"/>
      <c r="H2" s="187"/>
      <c r="I2" s="187"/>
      <c r="J2" s="187"/>
      <c r="K2" s="187"/>
      <c r="L2" s="187"/>
      <c r="M2" s="188"/>
    </row>
    <row r="3" spans="3:15" ht="19.5" thickBot="1" x14ac:dyDescent="0.3">
      <c r="C3" s="24"/>
      <c r="D3" s="25"/>
      <c r="E3" s="189"/>
      <c r="F3" s="190"/>
      <c r="G3" s="190"/>
      <c r="H3" s="190"/>
      <c r="I3" s="190"/>
      <c r="J3" s="190"/>
      <c r="K3" s="190"/>
      <c r="L3" s="190"/>
      <c r="M3" s="191"/>
    </row>
    <row r="4" spans="3:15" ht="15.75" thickBot="1" x14ac:dyDescent="0.3">
      <c r="C4" s="192" t="s">
        <v>61</v>
      </c>
      <c r="D4" s="193"/>
      <c r="E4" s="192" t="s">
        <v>62</v>
      </c>
      <c r="F4" s="193"/>
      <c r="G4" s="26" t="s">
        <v>63</v>
      </c>
      <c r="H4" s="192" t="s">
        <v>34</v>
      </c>
      <c r="I4" s="193"/>
      <c r="J4" s="192" t="s">
        <v>64</v>
      </c>
      <c r="K4" s="193"/>
      <c r="L4" s="193"/>
      <c r="M4" s="194"/>
    </row>
    <row r="5" spans="3:15" ht="30.75" thickBot="1" x14ac:dyDescent="0.3">
      <c r="C5" s="177" t="s">
        <v>65</v>
      </c>
      <c r="D5" s="178"/>
      <c r="E5" s="179">
        <v>43154</v>
      </c>
      <c r="F5" s="180"/>
      <c r="G5" s="27" t="s">
        <v>66</v>
      </c>
      <c r="H5" s="181" t="s">
        <v>67</v>
      </c>
      <c r="I5" s="182"/>
      <c r="J5" s="183" t="s">
        <v>68</v>
      </c>
      <c r="K5" s="184"/>
      <c r="L5" s="184"/>
      <c r="M5" s="185"/>
    </row>
    <row r="6" spans="3:15" ht="30.75" thickBot="1" x14ac:dyDescent="0.3">
      <c r="C6" s="177" t="s">
        <v>65</v>
      </c>
      <c r="D6" s="178"/>
      <c r="E6" s="179">
        <v>43217</v>
      </c>
      <c r="F6" s="180"/>
      <c r="G6" s="27" t="s">
        <v>66</v>
      </c>
      <c r="H6" s="181" t="s">
        <v>67</v>
      </c>
      <c r="I6" s="182"/>
      <c r="J6" s="181" t="s">
        <v>69</v>
      </c>
      <c r="K6" s="195"/>
      <c r="L6" s="195"/>
      <c r="M6" s="196"/>
    </row>
    <row r="7" spans="3:15" ht="30.75" thickBot="1" x14ac:dyDescent="0.3">
      <c r="C7" s="177" t="s">
        <v>65</v>
      </c>
      <c r="D7" s="178"/>
      <c r="E7" s="179">
        <v>43273</v>
      </c>
      <c r="F7" s="180"/>
      <c r="G7" s="27" t="s">
        <v>66</v>
      </c>
      <c r="H7" s="181" t="s">
        <v>67</v>
      </c>
      <c r="I7" s="182"/>
      <c r="J7" s="181" t="s">
        <v>70</v>
      </c>
      <c r="K7" s="195"/>
      <c r="L7" s="195"/>
      <c r="M7" s="196"/>
    </row>
    <row r="8" spans="3:15" ht="30.75" thickBot="1" x14ac:dyDescent="0.3">
      <c r="C8" s="177" t="s">
        <v>65</v>
      </c>
      <c r="D8" s="178"/>
      <c r="E8" s="179">
        <v>43336</v>
      </c>
      <c r="F8" s="180"/>
      <c r="G8" s="27" t="s">
        <v>66</v>
      </c>
      <c r="H8" s="181" t="s">
        <v>67</v>
      </c>
      <c r="I8" s="182"/>
      <c r="J8" s="181" t="s">
        <v>59</v>
      </c>
      <c r="K8" s="195"/>
      <c r="L8" s="195"/>
      <c r="M8" s="196"/>
    </row>
    <row r="9" spans="3:15" ht="30.75" thickBot="1" x14ac:dyDescent="0.3">
      <c r="C9" s="177" t="s">
        <v>65</v>
      </c>
      <c r="D9" s="178"/>
      <c r="E9" s="179">
        <v>43399</v>
      </c>
      <c r="F9" s="180"/>
      <c r="G9" s="27" t="s">
        <v>66</v>
      </c>
      <c r="H9" s="181" t="s">
        <v>67</v>
      </c>
      <c r="I9" s="182"/>
      <c r="J9" s="181" t="s">
        <v>71</v>
      </c>
      <c r="K9" s="195"/>
      <c r="L9" s="195"/>
      <c r="M9" s="196"/>
    </row>
    <row r="10" spans="3:15" ht="30.75" thickBot="1" x14ac:dyDescent="0.3">
      <c r="C10" s="177" t="s">
        <v>65</v>
      </c>
      <c r="D10" s="178"/>
      <c r="E10" s="205">
        <v>43455</v>
      </c>
      <c r="F10" s="206"/>
      <c r="G10" s="27" t="s">
        <v>66</v>
      </c>
      <c r="H10" s="181" t="s">
        <v>67</v>
      </c>
      <c r="I10" s="182"/>
      <c r="J10" s="181" t="s">
        <v>72</v>
      </c>
      <c r="K10" s="195"/>
      <c r="L10" s="195"/>
      <c r="M10" s="196"/>
    </row>
    <row r="11" spans="3:15" x14ac:dyDescent="0.25">
      <c r="J11" s="207"/>
      <c r="K11" s="207"/>
      <c r="L11" s="207"/>
      <c r="M11" s="207"/>
    </row>
    <row r="13" spans="3:15" ht="15.75" thickBot="1" x14ac:dyDescent="0.3"/>
    <row r="14" spans="3:15" ht="18.75" x14ac:dyDescent="0.25">
      <c r="C14" s="28"/>
      <c r="D14" s="29"/>
      <c r="E14" s="197"/>
      <c r="F14" s="199" t="s">
        <v>73</v>
      </c>
      <c r="G14" s="200"/>
      <c r="H14" s="200"/>
      <c r="I14" s="200"/>
      <c r="J14" s="200"/>
      <c r="K14" s="200"/>
      <c r="L14" s="200"/>
      <c r="M14" s="200"/>
      <c r="N14" s="200"/>
      <c r="O14" s="201"/>
    </row>
    <row r="15" spans="3:15" ht="19.5" thickBot="1" x14ac:dyDescent="0.3">
      <c r="C15" s="30"/>
      <c r="D15" s="31"/>
      <c r="E15" s="198"/>
      <c r="F15" s="202"/>
      <c r="G15" s="203"/>
      <c r="H15" s="203"/>
      <c r="I15" s="203"/>
      <c r="J15" s="203"/>
      <c r="K15" s="203"/>
      <c r="L15" s="203"/>
      <c r="M15" s="203"/>
      <c r="N15" s="203"/>
      <c r="O15" s="204"/>
    </row>
    <row r="16" spans="3:15" ht="15.75" thickBot="1" x14ac:dyDescent="0.3">
      <c r="C16" s="208" t="s">
        <v>74</v>
      </c>
      <c r="D16" s="209"/>
      <c r="E16" s="210"/>
      <c r="F16" s="208" t="s">
        <v>62</v>
      </c>
      <c r="G16" s="210"/>
      <c r="H16" s="32" t="s">
        <v>63</v>
      </c>
      <c r="I16" s="208" t="s">
        <v>34</v>
      </c>
      <c r="J16" s="209"/>
      <c r="K16" s="210"/>
      <c r="L16" s="209" t="s">
        <v>64</v>
      </c>
      <c r="M16" s="209"/>
      <c r="N16" s="209"/>
      <c r="O16" s="210"/>
    </row>
    <row r="17" spans="3:15" ht="26.25" thickBot="1" x14ac:dyDescent="0.3">
      <c r="C17" s="211" t="s">
        <v>75</v>
      </c>
      <c r="D17" s="212"/>
      <c r="E17" s="213"/>
      <c r="F17" s="179">
        <v>43154</v>
      </c>
      <c r="G17" s="180"/>
      <c r="H17" s="33" t="s">
        <v>76</v>
      </c>
      <c r="I17" s="214" t="s">
        <v>77</v>
      </c>
      <c r="J17" s="215"/>
      <c r="K17" s="216"/>
      <c r="L17" s="217" t="s">
        <v>53</v>
      </c>
      <c r="M17" s="218"/>
      <c r="N17" s="218"/>
      <c r="O17" s="206"/>
    </row>
    <row r="18" spans="3:15" ht="26.25" thickBot="1" x14ac:dyDescent="0.3">
      <c r="C18" s="211" t="s">
        <v>75</v>
      </c>
      <c r="D18" s="212"/>
      <c r="E18" s="213"/>
      <c r="F18" s="179">
        <v>43217</v>
      </c>
      <c r="G18" s="180"/>
      <c r="H18" s="33" t="s">
        <v>76</v>
      </c>
      <c r="I18" s="219" t="s">
        <v>77</v>
      </c>
      <c r="J18" s="220"/>
      <c r="K18" s="180"/>
      <c r="L18" s="217" t="s">
        <v>54</v>
      </c>
      <c r="M18" s="218"/>
      <c r="N18" s="218"/>
      <c r="O18" s="206"/>
    </row>
    <row r="19" spans="3:15" ht="26.25" thickBot="1" x14ac:dyDescent="0.3">
      <c r="C19" s="211" t="s">
        <v>75</v>
      </c>
      <c r="D19" s="212"/>
      <c r="E19" s="213"/>
      <c r="F19" s="179">
        <v>43273</v>
      </c>
      <c r="G19" s="180"/>
      <c r="H19" s="33" t="s">
        <v>76</v>
      </c>
      <c r="I19" s="219" t="s">
        <v>77</v>
      </c>
      <c r="J19" s="220"/>
      <c r="K19" s="180"/>
      <c r="L19" s="217" t="s">
        <v>55</v>
      </c>
      <c r="M19" s="218"/>
      <c r="N19" s="218"/>
      <c r="O19" s="206"/>
    </row>
    <row r="20" spans="3:15" ht="26.25" thickBot="1" x14ac:dyDescent="0.3">
      <c r="C20" s="211" t="s">
        <v>75</v>
      </c>
      <c r="D20" s="212"/>
      <c r="E20" s="213"/>
      <c r="F20" s="179">
        <v>43336</v>
      </c>
      <c r="G20" s="180"/>
      <c r="H20" s="33" t="s">
        <v>76</v>
      </c>
      <c r="I20" s="219" t="s">
        <v>77</v>
      </c>
      <c r="J20" s="220"/>
      <c r="K20" s="180"/>
      <c r="L20" s="217" t="s">
        <v>56</v>
      </c>
      <c r="M20" s="218"/>
      <c r="N20" s="218"/>
      <c r="O20" s="206"/>
    </row>
    <row r="21" spans="3:15" ht="26.25" thickBot="1" x14ac:dyDescent="0.3">
      <c r="C21" s="211" t="s">
        <v>75</v>
      </c>
      <c r="D21" s="212"/>
      <c r="E21" s="213"/>
      <c r="F21" s="179">
        <v>43399</v>
      </c>
      <c r="G21" s="180"/>
      <c r="H21" s="33" t="s">
        <v>76</v>
      </c>
      <c r="I21" s="219" t="s">
        <v>77</v>
      </c>
      <c r="J21" s="220"/>
      <c r="K21" s="180"/>
      <c r="L21" s="217" t="s">
        <v>57</v>
      </c>
      <c r="M21" s="218"/>
      <c r="N21" s="218"/>
      <c r="O21" s="206"/>
    </row>
    <row r="22" spans="3:15" ht="26.25" thickBot="1" x14ac:dyDescent="0.3">
      <c r="C22" s="211" t="s">
        <v>75</v>
      </c>
      <c r="D22" s="212"/>
      <c r="E22" s="213"/>
      <c r="F22" s="205">
        <v>43455</v>
      </c>
      <c r="G22" s="206"/>
      <c r="H22" s="33" t="s">
        <v>76</v>
      </c>
      <c r="I22" s="219" t="s">
        <v>77</v>
      </c>
      <c r="J22" s="220"/>
      <c r="K22" s="180"/>
      <c r="L22" s="217" t="s">
        <v>58</v>
      </c>
      <c r="M22" s="218"/>
      <c r="N22" s="218"/>
      <c r="O22" s="206"/>
    </row>
  </sheetData>
  <mergeCells count="60">
    <mergeCell ref="C22:E22"/>
    <mergeCell ref="F22:G22"/>
    <mergeCell ref="I22:K22"/>
    <mergeCell ref="L22:O22"/>
    <mergeCell ref="C20:E20"/>
    <mergeCell ref="F20:G20"/>
    <mergeCell ref="I20:K20"/>
    <mergeCell ref="L20:O20"/>
    <mergeCell ref="C21:E21"/>
    <mergeCell ref="F21:G21"/>
    <mergeCell ref="I21:K21"/>
    <mergeCell ref="L21:O21"/>
    <mergeCell ref="C18:E18"/>
    <mergeCell ref="F18:G18"/>
    <mergeCell ref="I18:K18"/>
    <mergeCell ref="L18:O18"/>
    <mergeCell ref="C19:E19"/>
    <mergeCell ref="F19:G19"/>
    <mergeCell ref="I19:K19"/>
    <mergeCell ref="L19:O19"/>
    <mergeCell ref="C16:E16"/>
    <mergeCell ref="F16:G16"/>
    <mergeCell ref="I16:K16"/>
    <mergeCell ref="L16:O16"/>
    <mergeCell ref="C17:E17"/>
    <mergeCell ref="F17:G17"/>
    <mergeCell ref="I17:K17"/>
    <mergeCell ref="L17:O17"/>
    <mergeCell ref="E14:E15"/>
    <mergeCell ref="F14:O15"/>
    <mergeCell ref="C8:D8"/>
    <mergeCell ref="E8:F8"/>
    <mergeCell ref="H8:I8"/>
    <mergeCell ref="J8:M8"/>
    <mergeCell ref="C9:D9"/>
    <mergeCell ref="E9:F9"/>
    <mergeCell ref="H9:I9"/>
    <mergeCell ref="J9:M9"/>
    <mergeCell ref="C10:D10"/>
    <mergeCell ref="E10:F10"/>
    <mergeCell ref="H10:I10"/>
    <mergeCell ref="J10:M10"/>
    <mergeCell ref="J11:M11"/>
    <mergeCell ref="C6:D6"/>
    <mergeCell ref="E6:F6"/>
    <mergeCell ref="H6:I6"/>
    <mergeCell ref="J6:M6"/>
    <mergeCell ref="C7:D7"/>
    <mergeCell ref="E7:F7"/>
    <mergeCell ref="H7:I7"/>
    <mergeCell ref="J7:M7"/>
    <mergeCell ref="C5:D5"/>
    <mergeCell ref="E5:F5"/>
    <mergeCell ref="H5:I5"/>
    <mergeCell ref="J5:M5"/>
    <mergeCell ref="E2:M3"/>
    <mergeCell ref="C4:D4"/>
    <mergeCell ref="E4:F4"/>
    <mergeCell ref="H4:I4"/>
    <mergeCell ref="J4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opLeftCell="B1" workbookViewId="0">
      <selection activeCell="B18" sqref="B18:B19"/>
    </sheetView>
  </sheetViews>
  <sheetFormatPr baseColWidth="10" defaultRowHeight="15" x14ac:dyDescent="0.25"/>
  <cols>
    <col min="1" max="1" width="40.85546875" customWidth="1"/>
    <col min="2" max="2" width="41.42578125" customWidth="1"/>
    <col min="3" max="3" width="19.28515625" customWidth="1"/>
    <col min="4" max="4" width="32" customWidth="1"/>
    <col min="5" max="5" width="32" style="13" customWidth="1"/>
    <col min="6" max="6" width="26.7109375" customWidth="1"/>
  </cols>
  <sheetData>
    <row r="2" spans="1:6" x14ac:dyDescent="0.25">
      <c r="A2" s="11" t="s">
        <v>36</v>
      </c>
      <c r="B2" s="11" t="s">
        <v>33</v>
      </c>
      <c r="C2" s="11" t="s">
        <v>35</v>
      </c>
      <c r="D2" s="11" t="s">
        <v>39</v>
      </c>
      <c r="E2" s="14" t="s">
        <v>40</v>
      </c>
      <c r="F2" s="11" t="s">
        <v>34</v>
      </c>
    </row>
    <row r="3" spans="1:6" x14ac:dyDescent="0.25">
      <c r="A3" s="227" t="e">
        <f>'PLAN DE CAPACITACIÓN ANUAL '!#REF!</f>
        <v>#REF!</v>
      </c>
      <c r="B3" s="221">
        <f>'PLAN DE CAPACITACIÓN ANUAL '!A12:C12</f>
        <v>0</v>
      </c>
      <c r="C3" s="224" t="s">
        <v>38</v>
      </c>
      <c r="D3" s="12" t="s">
        <v>41</v>
      </c>
      <c r="E3" s="15">
        <v>26</v>
      </c>
      <c r="F3" s="221" t="s">
        <v>37</v>
      </c>
    </row>
    <row r="4" spans="1:6" x14ac:dyDescent="0.25">
      <c r="A4" s="228"/>
      <c r="B4" s="222"/>
      <c r="C4" s="225"/>
      <c r="D4" s="12" t="s">
        <v>42</v>
      </c>
      <c r="E4" s="15">
        <v>22</v>
      </c>
      <c r="F4" s="222"/>
    </row>
    <row r="5" spans="1:6" x14ac:dyDescent="0.25">
      <c r="A5" s="228"/>
      <c r="B5" s="222"/>
      <c r="C5" s="225"/>
      <c r="D5" s="12" t="s">
        <v>43</v>
      </c>
      <c r="E5" s="15">
        <v>22</v>
      </c>
      <c r="F5" s="222"/>
    </row>
    <row r="6" spans="1:6" x14ac:dyDescent="0.25">
      <c r="A6" s="228"/>
      <c r="B6" s="222"/>
      <c r="C6" s="225"/>
      <c r="D6" s="12" t="s">
        <v>44</v>
      </c>
      <c r="E6" s="15">
        <v>26</v>
      </c>
      <c r="F6" s="222"/>
    </row>
    <row r="7" spans="1:6" x14ac:dyDescent="0.25">
      <c r="A7" s="228"/>
      <c r="B7" s="222"/>
      <c r="C7" s="225"/>
      <c r="D7" s="12" t="s">
        <v>45</v>
      </c>
      <c r="E7" s="15">
        <v>24</v>
      </c>
      <c r="F7" s="222"/>
    </row>
    <row r="8" spans="1:6" x14ac:dyDescent="0.25">
      <c r="A8" s="228"/>
      <c r="B8" s="222"/>
      <c r="C8" s="225"/>
      <c r="D8" s="12" t="s">
        <v>46</v>
      </c>
      <c r="E8" s="15">
        <v>28</v>
      </c>
      <c r="F8" s="222"/>
    </row>
    <row r="9" spans="1:6" x14ac:dyDescent="0.25">
      <c r="A9" s="228"/>
      <c r="B9" s="222"/>
      <c r="C9" s="225"/>
      <c r="D9" s="12" t="s">
        <v>47</v>
      </c>
      <c r="E9" s="15">
        <v>26</v>
      </c>
      <c r="F9" s="222"/>
    </row>
    <row r="10" spans="1:6" x14ac:dyDescent="0.25">
      <c r="A10" s="228"/>
      <c r="B10" s="222"/>
      <c r="C10" s="225"/>
      <c r="D10" s="12" t="s">
        <v>48</v>
      </c>
      <c r="E10" s="15">
        <v>23</v>
      </c>
      <c r="F10" s="222"/>
    </row>
    <row r="11" spans="1:6" x14ac:dyDescent="0.25">
      <c r="A11" s="228"/>
      <c r="B11" s="222"/>
      <c r="C11" s="225"/>
      <c r="D11" s="12" t="s">
        <v>49</v>
      </c>
      <c r="E11" s="15">
        <v>27</v>
      </c>
      <c r="F11" s="222"/>
    </row>
    <row r="12" spans="1:6" x14ac:dyDescent="0.25">
      <c r="A12" s="228"/>
      <c r="B12" s="222"/>
      <c r="C12" s="225"/>
      <c r="D12" s="12" t="s">
        <v>50</v>
      </c>
      <c r="E12" s="15">
        <v>25</v>
      </c>
      <c r="F12" s="222"/>
    </row>
    <row r="13" spans="1:6" x14ac:dyDescent="0.25">
      <c r="A13" s="228"/>
      <c r="B13" s="222"/>
      <c r="C13" s="225"/>
      <c r="D13" s="12" t="s">
        <v>51</v>
      </c>
      <c r="E13" s="15">
        <v>22</v>
      </c>
      <c r="F13" s="222"/>
    </row>
    <row r="14" spans="1:6" x14ac:dyDescent="0.25">
      <c r="A14" s="229"/>
      <c r="B14" s="223"/>
      <c r="C14" s="226"/>
      <c r="D14" s="12" t="s">
        <v>52</v>
      </c>
      <c r="E14" s="15">
        <v>20</v>
      </c>
      <c r="F14" s="223"/>
    </row>
    <row r="15" spans="1:6" x14ac:dyDescent="0.25">
      <c r="A15" s="19" t="e">
        <f>'PLAN DE CAPACITACIÓN ANUAL '!#REF!</f>
        <v>#REF!</v>
      </c>
      <c r="B15" s="21" t="e">
        <f ca="1">_xlfn.SINGLE('PLAN DE CAPACITACIÓN ANUAL '!#REF!)</f>
        <v>#NAME?</v>
      </c>
      <c r="C15" s="18"/>
      <c r="D15" s="18"/>
      <c r="E15" s="15"/>
      <c r="F15" s="18"/>
    </row>
    <row r="16" spans="1:6" x14ac:dyDescent="0.25">
      <c r="A16" s="19" t="e">
        <f>'PLAN DE CAPACITACIÓN ANUAL '!#REF!</f>
        <v>#REF!</v>
      </c>
      <c r="B16" s="21" t="e">
        <f>'PLAN DE CAPACITACIÓN ANUAL '!#REF!</f>
        <v>#REF!</v>
      </c>
      <c r="C16" s="18"/>
      <c r="D16" s="18"/>
      <c r="E16" s="15"/>
      <c r="F16" s="18"/>
    </row>
    <row r="17" spans="1:6" x14ac:dyDescent="0.25">
      <c r="A17" s="19" t="e">
        <f>'PLAN DE CAPACITACIÓN ANUAL '!#REF!</f>
        <v>#REF!</v>
      </c>
      <c r="B17" s="21" t="e">
        <f>'PLAN DE CAPACITACIÓN ANUAL '!#REF!</f>
        <v>#REF!</v>
      </c>
      <c r="C17" s="18"/>
      <c r="D17" s="18"/>
      <c r="E17" s="15"/>
      <c r="F17" s="18"/>
    </row>
    <row r="18" spans="1:6" x14ac:dyDescent="0.25">
      <c r="A18" s="19" t="e">
        <f>'PLAN DE CAPACITACIÓN ANUAL '!#REF!</f>
        <v>#REF!</v>
      </c>
      <c r="B18" s="21" t="e">
        <f>'PLAN DE CAPACITACIÓN ANUAL '!#REF!</f>
        <v>#REF!</v>
      </c>
      <c r="C18" s="18"/>
      <c r="D18" s="18"/>
      <c r="E18" s="15"/>
      <c r="F18" s="18"/>
    </row>
    <row r="19" spans="1:6" x14ac:dyDescent="0.25">
      <c r="A19" s="19" t="e">
        <f>'PLAN DE CAPACITACIÓN ANUAL '!#REF!</f>
        <v>#REF!</v>
      </c>
      <c r="B19" s="21" t="e">
        <f>'PLAN DE CAPACITACIÓN ANUAL '!#REF!</f>
        <v>#REF!</v>
      </c>
      <c r="C19" s="18"/>
      <c r="D19" s="18"/>
      <c r="E19" s="15"/>
      <c r="F19" s="18"/>
    </row>
    <row r="20" spans="1:6" x14ac:dyDescent="0.25">
      <c r="A20" s="19" t="e">
        <f>'PLAN DE CAPACITACIÓN ANUAL '!#REF!</f>
        <v>#REF!</v>
      </c>
      <c r="B20" s="21" t="e">
        <f>'PLAN DE CAPACITACIÓN ANUAL '!#REF!</f>
        <v>#REF!</v>
      </c>
      <c r="C20" s="18"/>
      <c r="D20" s="18"/>
      <c r="E20" s="15"/>
      <c r="F20" s="18"/>
    </row>
    <row r="21" spans="1:6" x14ac:dyDescent="0.25">
      <c r="A21" s="19" t="e">
        <f>'PLAN DE CAPACITACIÓN ANUAL '!#REF!</f>
        <v>#REF!</v>
      </c>
      <c r="B21" s="21" t="e">
        <f ca="1">_xlfn.SINGLE('PLAN DE CAPACITACIÓN ANUAL '!#REF!)</f>
        <v>#NAME?</v>
      </c>
      <c r="C21" s="18"/>
      <c r="D21" s="18"/>
      <c r="E21" s="15"/>
      <c r="F21" s="18"/>
    </row>
    <row r="22" spans="1:6" x14ac:dyDescent="0.25">
      <c r="A22" s="19" t="e">
        <f>'PLAN DE CAPACITACIÓN ANUAL '!#REF!</f>
        <v>#REF!</v>
      </c>
      <c r="B22" s="21" t="e">
        <f ca="1">_xlfn.SINGLE('PLAN DE CAPACITACIÓN ANUAL '!#REF!)</f>
        <v>#NAME?</v>
      </c>
      <c r="C22" s="18"/>
      <c r="D22" s="18"/>
      <c r="E22" s="15"/>
      <c r="F22" s="18"/>
    </row>
    <row r="23" spans="1:6" x14ac:dyDescent="0.25">
      <c r="A23" s="19" t="e">
        <f>'PLAN DE CAPACITACIÓN ANUAL '!#REF!</f>
        <v>#REF!</v>
      </c>
      <c r="B23" s="21" t="e">
        <f>'PLAN DE CAPACITACIÓN ANUAL '!#REF!</f>
        <v>#REF!</v>
      </c>
      <c r="C23" s="18"/>
      <c r="D23" s="18"/>
      <c r="E23" s="15"/>
      <c r="F23" s="18"/>
    </row>
    <row r="24" spans="1:6" x14ac:dyDescent="0.25">
      <c r="A24" s="19" t="e">
        <f>'PLAN DE CAPACITACIÓN ANUAL '!#REF!</f>
        <v>#REF!</v>
      </c>
      <c r="B24" s="21" t="e">
        <f ca="1">_xlfn.SINGLE('PLAN DE CAPACITACIÓN ANUAL '!#REF!)</f>
        <v>#NAME?</v>
      </c>
      <c r="C24" s="18"/>
      <c r="D24" s="18"/>
      <c r="E24" s="15"/>
      <c r="F24" s="18"/>
    </row>
    <row r="25" spans="1:6" x14ac:dyDescent="0.25">
      <c r="A25" s="19" t="e">
        <f>'PLAN DE CAPACITACIÓN ANUAL '!#REF!</f>
        <v>#REF!</v>
      </c>
      <c r="B25" s="21" t="e">
        <f>'PLAN DE CAPACITACIÓN ANUAL '!#REF!</f>
        <v>#REF!</v>
      </c>
      <c r="C25" s="18"/>
      <c r="D25" s="18"/>
      <c r="E25" s="15"/>
      <c r="F25" s="18"/>
    </row>
    <row r="26" spans="1:6" x14ac:dyDescent="0.25">
      <c r="A26" s="19" t="e">
        <f>'PLAN DE CAPACITACIÓN ANUAL '!#REF!</f>
        <v>#REF!</v>
      </c>
      <c r="B26" s="21" t="e">
        <f>'PLAN DE CAPACITACIÓN ANUAL '!#REF!</f>
        <v>#REF!</v>
      </c>
      <c r="C26" s="18"/>
      <c r="D26" s="18"/>
      <c r="E26" s="15"/>
      <c r="F26" s="18"/>
    </row>
    <row r="27" spans="1:6" x14ac:dyDescent="0.25">
      <c r="A27" s="19" t="e">
        <f>'PLAN DE CAPACITACIÓN ANUAL '!#REF!</f>
        <v>#REF!</v>
      </c>
      <c r="B27" s="21" t="e">
        <f>'PLAN DE CAPACITACIÓN ANUAL '!#REF!</f>
        <v>#REF!</v>
      </c>
      <c r="C27" s="18"/>
      <c r="D27" s="18"/>
      <c r="E27" s="15"/>
      <c r="F27" s="18"/>
    </row>
    <row r="28" spans="1:6" x14ac:dyDescent="0.25">
      <c r="A28" s="19" t="e">
        <f>'PLAN DE CAPACITACIÓN ANUAL '!#REF!</f>
        <v>#REF!</v>
      </c>
      <c r="B28" s="21" t="e">
        <f>'PLAN DE CAPACITACIÓN ANUAL '!#REF!</f>
        <v>#REF!</v>
      </c>
      <c r="C28" s="18"/>
      <c r="D28" s="18"/>
      <c r="E28" s="15"/>
      <c r="F28" s="18"/>
    </row>
    <row r="29" spans="1:6" x14ac:dyDescent="0.25">
      <c r="A29" s="19" t="e">
        <f>'PLAN DE CAPACITACIÓN ANUAL '!#REF!</f>
        <v>#REF!</v>
      </c>
      <c r="B29" s="21" t="e">
        <f ca="1">_xlfn.SINGLE('PLAN DE CAPACITACIÓN ANUAL '!#REF!)</f>
        <v>#NAME?</v>
      </c>
      <c r="C29" s="18"/>
      <c r="D29" s="18"/>
      <c r="E29" s="15"/>
      <c r="F29" s="18"/>
    </row>
    <row r="30" spans="1:6" x14ac:dyDescent="0.25">
      <c r="A30" s="19" t="e">
        <f>'PLAN DE CAPACITACIÓN ANUAL '!#REF!</f>
        <v>#REF!</v>
      </c>
      <c r="B30" s="21" t="e">
        <f ca="1">_xlfn.SINGLE('PLAN DE CAPACITACIÓN ANUAL '!#REF!)</f>
        <v>#NAME?</v>
      </c>
      <c r="C30" s="18"/>
      <c r="D30" s="18"/>
      <c r="E30" s="15"/>
      <c r="F30" s="18"/>
    </row>
    <row r="31" spans="1:6" x14ac:dyDescent="0.25">
      <c r="A31" s="19" t="e">
        <f>'PLAN DE CAPACITACIÓN ANUAL '!#REF!</f>
        <v>#REF!</v>
      </c>
      <c r="B31" s="21" t="e">
        <f ca="1">_xlfn.SINGLE('PLAN DE CAPACITACIÓN ANUAL '!#REF!)</f>
        <v>#NAME?</v>
      </c>
      <c r="C31" s="18"/>
      <c r="D31" s="18"/>
      <c r="E31" s="15"/>
      <c r="F31" s="18"/>
    </row>
    <row r="32" spans="1:6" x14ac:dyDescent="0.25">
      <c r="A32" s="19" t="e">
        <f>'PLAN DE CAPACITACIÓN ANUAL '!#REF!</f>
        <v>#REF!</v>
      </c>
      <c r="B32" s="21" t="e">
        <f>'PLAN DE CAPACITACIÓN ANUAL '!#REF!</f>
        <v>#REF!</v>
      </c>
      <c r="C32" s="18"/>
      <c r="D32" s="18"/>
      <c r="E32" s="15"/>
      <c r="F32" s="18"/>
    </row>
    <row r="33" spans="1:6" x14ac:dyDescent="0.25">
      <c r="A33" s="19" t="e">
        <f>'PLAN DE CAPACITACIÓN ANUAL '!#REF!</f>
        <v>#REF!</v>
      </c>
      <c r="B33" s="21" t="e">
        <f>'PLAN DE CAPACITACIÓN ANUAL '!#REF!</f>
        <v>#REF!</v>
      </c>
      <c r="C33" s="18"/>
      <c r="D33" s="18"/>
      <c r="E33" s="15"/>
      <c r="F33" s="18"/>
    </row>
    <row r="34" spans="1:6" x14ac:dyDescent="0.25">
      <c r="A34" s="19" t="e">
        <f>'PLAN DE CAPACITACIÓN ANUAL '!#REF!</f>
        <v>#REF!</v>
      </c>
      <c r="B34" s="21" t="e">
        <f>'PLAN DE CAPACITACIÓN ANUAL '!#REF!</f>
        <v>#REF!</v>
      </c>
      <c r="C34" s="18"/>
      <c r="D34" s="18"/>
      <c r="E34" s="15"/>
      <c r="F34" s="18"/>
    </row>
    <row r="35" spans="1:6" x14ac:dyDescent="0.25">
      <c r="A35" s="19" t="e">
        <f>'PLAN DE CAPACITACIÓN ANUAL '!#REF!</f>
        <v>#REF!</v>
      </c>
      <c r="B35" s="21" t="e">
        <f>'PLAN DE CAPACITACIÓN ANUAL '!#REF!</f>
        <v>#REF!</v>
      </c>
      <c r="C35" s="18"/>
      <c r="D35" s="18"/>
      <c r="E35" s="15"/>
      <c r="F35" s="18"/>
    </row>
    <row r="36" spans="1:6" x14ac:dyDescent="0.25">
      <c r="A36" s="19" t="e">
        <f>'PLAN DE CAPACITACIÓN ANUAL '!#REF!</f>
        <v>#REF!</v>
      </c>
      <c r="B36" s="21" t="e">
        <f>'PLAN DE CAPACITACIÓN ANUAL '!#REF!</f>
        <v>#REF!</v>
      </c>
      <c r="C36" s="18"/>
      <c r="D36" s="18"/>
      <c r="E36" s="15"/>
      <c r="F36" s="18"/>
    </row>
    <row r="37" spans="1:6" x14ac:dyDescent="0.25">
      <c r="A37" s="20"/>
    </row>
    <row r="38" spans="1:6" x14ac:dyDescent="0.25">
      <c r="A38" s="20"/>
    </row>
    <row r="39" spans="1:6" x14ac:dyDescent="0.25">
      <c r="A39" s="20"/>
    </row>
    <row r="40" spans="1:6" x14ac:dyDescent="0.25">
      <c r="A40" s="20"/>
    </row>
    <row r="41" spans="1:6" x14ac:dyDescent="0.25">
      <c r="A41" s="20"/>
    </row>
    <row r="42" spans="1:6" x14ac:dyDescent="0.25">
      <c r="A42" s="20"/>
    </row>
    <row r="43" spans="1:6" x14ac:dyDescent="0.25">
      <c r="A43" s="20"/>
    </row>
    <row r="44" spans="1:6" x14ac:dyDescent="0.25">
      <c r="A44" s="20"/>
    </row>
    <row r="45" spans="1:6" x14ac:dyDescent="0.25">
      <c r="A45" s="20"/>
    </row>
    <row r="46" spans="1:6" x14ac:dyDescent="0.25">
      <c r="A46" s="20"/>
    </row>
    <row r="47" spans="1:6" x14ac:dyDescent="0.25">
      <c r="A47" s="20"/>
    </row>
    <row r="48" spans="1:6" x14ac:dyDescent="0.25">
      <c r="A48" s="20"/>
    </row>
  </sheetData>
  <mergeCells count="4">
    <mergeCell ref="F3:F14"/>
    <mergeCell ref="C3:C14"/>
    <mergeCell ref="B3:B14"/>
    <mergeCell ref="A3:A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 DE CAPACITACIÓN ANUAL </vt:lpstr>
      <vt:lpstr>ENFERMERIA</vt:lpstr>
      <vt:lpstr>SUBGERENCIA COMUNITARIA</vt:lpstr>
      <vt:lpstr>CRONOGRAMA</vt:lpstr>
      <vt:lpstr>'PLAN DE CAPACITACIÓN ANUAL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 1</dc:creator>
  <cp:lastModifiedBy>Calidad 6</cp:lastModifiedBy>
  <cp:lastPrinted>2022-04-12T14:15:30Z</cp:lastPrinted>
  <dcterms:created xsi:type="dcterms:W3CDTF">2018-01-02T20:34:08Z</dcterms:created>
  <dcterms:modified xsi:type="dcterms:W3CDTF">2023-02-01T20:14:18Z</dcterms:modified>
</cp:coreProperties>
</file>